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 activeTab="3"/>
  </bookViews>
  <sheets>
    <sheet name="здоровье " sheetId="1" r:id="rId1"/>
    <sheet name="коммуникация " sheetId="2" r:id="rId2"/>
    <sheet name="познание " sheetId="3" r:id="rId3"/>
    <sheet name="творчество " sheetId="4" r:id="rId4"/>
    <sheet name="сводный отчет" sheetId="5" r:id="rId5"/>
  </sheets>
  <calcPr calcId="144525"/>
</workbook>
</file>

<file path=xl/calcChain.xml><?xml version="1.0" encoding="utf-8"?>
<calcChain xmlns="http://schemas.openxmlformats.org/spreadsheetml/2006/main">
  <c r="I25" i="5" l="1"/>
  <c r="J28" i="5" s="1"/>
  <c r="AI31" i="4"/>
  <c r="AJ33" i="4" s="1"/>
  <c r="AF26" i="4"/>
  <c r="AG29" i="4" s="1"/>
  <c r="W26" i="4"/>
  <c r="X29" i="4" s="1"/>
  <c r="Q26" i="4"/>
  <c r="R29" i="4" s="1"/>
  <c r="I26" i="4"/>
  <c r="J29" i="4" s="1"/>
  <c r="AE24" i="4"/>
  <c r="AF24" i="4" s="1"/>
  <c r="V24" i="4"/>
  <c r="P24" i="4"/>
  <c r="H24" i="4"/>
  <c r="AH24" i="4" s="1"/>
  <c r="AE23" i="4"/>
  <c r="AF23" i="4" s="1"/>
  <c r="V23" i="4"/>
  <c r="P23" i="4"/>
  <c r="H23" i="4"/>
  <c r="AH23" i="4" s="1"/>
  <c r="AE22" i="4"/>
  <c r="AF22" i="4" s="1"/>
  <c r="V22" i="4"/>
  <c r="P22" i="4"/>
  <c r="H22" i="4"/>
  <c r="AH22" i="4" s="1"/>
  <c r="AE21" i="4"/>
  <c r="AF21" i="4" s="1"/>
  <c r="V21" i="4"/>
  <c r="P21" i="4"/>
  <c r="H21" i="4"/>
  <c r="AH21" i="4" s="1"/>
  <c r="AE20" i="4"/>
  <c r="AF20" i="4" s="1"/>
  <c r="V20" i="4"/>
  <c r="P20" i="4"/>
  <c r="AH20" i="4" s="1"/>
  <c r="I20" i="4"/>
  <c r="AE19" i="4"/>
  <c r="AF19" i="4" s="1"/>
  <c r="V19" i="4"/>
  <c r="P19" i="4"/>
  <c r="H19" i="4"/>
  <c r="AH19" i="4" s="1"/>
  <c r="AF18" i="4"/>
  <c r="AE18" i="4"/>
  <c r="V18" i="4"/>
  <c r="P18" i="4"/>
  <c r="H18" i="4"/>
  <c r="AH18" i="4" s="1"/>
  <c r="AE17" i="4"/>
  <c r="AF17" i="4" s="1"/>
  <c r="V17" i="4"/>
  <c r="P17" i="4"/>
  <c r="H17" i="4"/>
  <c r="AH17" i="4" s="1"/>
  <c r="AF16" i="4"/>
  <c r="AE16" i="4"/>
  <c r="V16" i="4"/>
  <c r="P16" i="4"/>
  <c r="H16" i="4"/>
  <c r="AH16" i="4" s="1"/>
  <c r="AE15" i="4"/>
  <c r="AF15" i="4" s="1"/>
  <c r="V15" i="4"/>
  <c r="P15" i="4"/>
  <c r="H15" i="4"/>
  <c r="AH15" i="4" s="1"/>
  <c r="AE14" i="4"/>
  <c r="AF14" i="4" s="1"/>
  <c r="V14" i="4"/>
  <c r="P14" i="4"/>
  <c r="AH14" i="4" s="1"/>
  <c r="H14" i="4"/>
  <c r="AE13" i="4"/>
  <c r="AF13" i="4" s="1"/>
  <c r="V13" i="4"/>
  <c r="P13" i="4"/>
  <c r="H13" i="4"/>
  <c r="AH13" i="4" s="1"/>
  <c r="AE12" i="4"/>
  <c r="AF12" i="4" s="1"/>
  <c r="V12" i="4"/>
  <c r="P12" i="4"/>
  <c r="AH12" i="4" s="1"/>
  <c r="H12" i="4"/>
  <c r="AE11" i="4"/>
  <c r="AF11" i="4" s="1"/>
  <c r="V11" i="4"/>
  <c r="P11" i="4"/>
  <c r="H11" i="4"/>
  <c r="AH11" i="4" s="1"/>
  <c r="AF10" i="4"/>
  <c r="AE10" i="4"/>
  <c r="V10" i="4"/>
  <c r="P10" i="4"/>
  <c r="H10" i="4"/>
  <c r="AH10" i="4" s="1"/>
  <c r="AF8" i="4"/>
  <c r="AE8" i="4"/>
  <c r="V8" i="4"/>
  <c r="P8" i="4"/>
  <c r="H8" i="4"/>
  <c r="AH8" i="4" s="1"/>
  <c r="S34" i="3"/>
  <c r="T34" i="3" s="1"/>
  <c r="S33" i="3"/>
  <c r="T33" i="3" s="1"/>
  <c r="S31" i="3"/>
  <c r="T32" i="3" s="1"/>
  <c r="P29" i="3"/>
  <c r="Q29" i="3" s="1"/>
  <c r="I29" i="3"/>
  <c r="J29" i="3" s="1"/>
  <c r="P28" i="3"/>
  <c r="Q28" i="3" s="1"/>
  <c r="I28" i="3"/>
  <c r="J28" i="3" s="1"/>
  <c r="P26" i="3"/>
  <c r="Q27" i="3" s="1"/>
  <c r="I26" i="3"/>
  <c r="J27" i="3" s="1"/>
  <c r="P24" i="3"/>
  <c r="O24" i="3"/>
  <c r="I24" i="3"/>
  <c r="H24" i="3"/>
  <c r="P23" i="3"/>
  <c r="O23" i="3"/>
  <c r="I23" i="3"/>
  <c r="H23" i="3"/>
  <c r="P22" i="3"/>
  <c r="O22" i="3"/>
  <c r="I22" i="3"/>
  <c r="H22" i="3"/>
  <c r="P21" i="3"/>
  <c r="O21" i="3"/>
  <c r="I21" i="3"/>
  <c r="H21" i="3"/>
  <c r="P20" i="3"/>
  <c r="O20" i="3"/>
  <c r="I20" i="3"/>
  <c r="H20" i="3"/>
  <c r="P19" i="3"/>
  <c r="O19" i="3"/>
  <c r="I19" i="3"/>
  <c r="H19" i="3"/>
  <c r="P18" i="3"/>
  <c r="O18" i="3"/>
  <c r="I18" i="3"/>
  <c r="H18" i="3"/>
  <c r="P17" i="3"/>
  <c r="O17" i="3"/>
  <c r="I17" i="3"/>
  <c r="H17" i="3"/>
  <c r="P16" i="3"/>
  <c r="O16" i="3"/>
  <c r="I16" i="3"/>
  <c r="H16" i="3"/>
  <c r="P15" i="3"/>
  <c r="O15" i="3"/>
  <c r="I15" i="3"/>
  <c r="H15" i="3"/>
  <c r="P14" i="3"/>
  <c r="O14" i="3"/>
  <c r="I14" i="3"/>
  <c r="H14" i="3"/>
  <c r="P13" i="3"/>
  <c r="O13" i="3"/>
  <c r="I13" i="3"/>
  <c r="H13" i="3"/>
  <c r="P12" i="3"/>
  <c r="O12" i="3"/>
  <c r="I12" i="3"/>
  <c r="H12" i="3"/>
  <c r="P11" i="3"/>
  <c r="O11" i="3"/>
  <c r="I11" i="3"/>
  <c r="H11" i="3"/>
  <c r="P10" i="3"/>
  <c r="O10" i="3"/>
  <c r="I10" i="3"/>
  <c r="H10" i="3"/>
  <c r="P9" i="3"/>
  <c r="O9" i="3"/>
  <c r="I9" i="3"/>
  <c r="H9" i="3"/>
  <c r="P8" i="3"/>
  <c r="O8" i="3"/>
  <c r="I8" i="3"/>
  <c r="H8" i="3"/>
  <c r="AA34" i="2"/>
  <c r="AB34" i="2" s="1"/>
  <c r="AA33" i="2"/>
  <c r="AB33" i="2" s="1"/>
  <c r="AA31" i="2"/>
  <c r="AB32" i="2" s="1"/>
  <c r="X29" i="2"/>
  <c r="Y29" i="2" s="1"/>
  <c r="O29" i="2"/>
  <c r="P29" i="2" s="1"/>
  <c r="X28" i="2"/>
  <c r="Y28" i="2" s="1"/>
  <c r="O28" i="2"/>
  <c r="P28" i="2" s="1"/>
  <c r="X26" i="2"/>
  <c r="Y27" i="2" s="1"/>
  <c r="O26" i="2"/>
  <c r="P27" i="2" s="1"/>
  <c r="I30" i="1"/>
  <c r="J30" i="1" s="1"/>
  <c r="I29" i="1"/>
  <c r="J29" i="1" s="1"/>
  <c r="I27" i="1"/>
  <c r="J28" i="1" s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I9" i="1"/>
  <c r="H9" i="1"/>
  <c r="J26" i="5" l="1"/>
  <c r="J27" i="5"/>
  <c r="I11" i="4"/>
  <c r="AG27" i="4"/>
  <c r="AG28" i="4"/>
  <c r="I15" i="4"/>
  <c r="J27" i="4"/>
  <c r="J28" i="4"/>
  <c r="R27" i="4"/>
  <c r="R28" i="4"/>
  <c r="AJ32" i="4"/>
  <c r="X27" i="4"/>
  <c r="X28" i="4"/>
</calcChain>
</file>

<file path=xl/sharedStrings.xml><?xml version="1.0" encoding="utf-8"?>
<sst xmlns="http://schemas.openxmlformats.org/spreadsheetml/2006/main" count="580" uniqueCount="123">
  <si>
    <t xml:space="preserve">Лист наблюдения  </t>
  </si>
  <si>
    <t xml:space="preserve">результатов диагностики стартового контроля в младшей группе (от 2 лет) </t>
  </si>
  <si>
    <t>Учебный год:2021-2022       Группа:_Растишка    Дата проведения:15.09.21</t>
  </si>
  <si>
    <t>Образовательная область "Здоровье"</t>
  </si>
  <si>
    <t>№</t>
  </si>
  <si>
    <t>Ф.И.ребенка</t>
  </si>
  <si>
    <t>Физическая культура</t>
  </si>
  <si>
    <t>Общее количество баллов</t>
  </si>
  <si>
    <t>Средний балл</t>
  </si>
  <si>
    <t xml:space="preserve">Уровень усвоения Типовой программы </t>
  </si>
  <si>
    <t>2-Зд.1</t>
  </si>
  <si>
    <t>2-Зд.2</t>
  </si>
  <si>
    <t>2-Зд.3</t>
  </si>
  <si>
    <t>2-Зд.4</t>
  </si>
  <si>
    <t>Алдаберген Аңсар</t>
  </si>
  <si>
    <t>I</t>
  </si>
  <si>
    <t>Аскар Аяна</t>
  </si>
  <si>
    <t>Аскерова Жанназ</t>
  </si>
  <si>
    <t>Бақыткерей Барысбек</t>
  </si>
  <si>
    <t>Дамиров Санжар</t>
  </si>
  <si>
    <t>Ельжанова Амаль</t>
  </si>
  <si>
    <t>Жоламанова Айлин</t>
  </si>
  <si>
    <t>Жұмабек Имран</t>
  </si>
  <si>
    <t>Кадралин Кадіржан</t>
  </si>
  <si>
    <t>Кенжебай Бекарыс</t>
  </si>
  <si>
    <t>Қуаныш Әмина</t>
  </si>
  <si>
    <t>Қуаныш Сымбат</t>
  </si>
  <si>
    <t>Мишина Алиса</t>
  </si>
  <si>
    <t>Мухамеджанова Айясин</t>
  </si>
  <si>
    <t>Советов Арслан</t>
  </si>
  <si>
    <t>Темірбек Әділет</t>
  </si>
  <si>
    <t>Тормантай Азиза</t>
  </si>
  <si>
    <t>кол-во</t>
  </si>
  <si>
    <t>%</t>
  </si>
  <si>
    <t>А (всего детей)</t>
  </si>
  <si>
    <t xml:space="preserve">Б (I уровень) </t>
  </si>
  <si>
    <t xml:space="preserve">В (II уровень) </t>
  </si>
  <si>
    <t>Г (III уровень)</t>
  </si>
  <si>
    <t>Учебный год:2021-2022_       Группа:__Растишка Дата проведения:15.09.21</t>
  </si>
  <si>
    <t>Образовательная область "Коммуникация"</t>
  </si>
  <si>
    <t>Развитие речи</t>
  </si>
  <si>
    <t>общее</t>
  </si>
  <si>
    <t>средний</t>
  </si>
  <si>
    <t>уровень</t>
  </si>
  <si>
    <t>Художественная литература</t>
  </si>
  <si>
    <t>2-К.1</t>
  </si>
  <si>
    <t>2-К.2</t>
  </si>
  <si>
    <t>2-К.3</t>
  </si>
  <si>
    <t>2-К.4</t>
  </si>
  <si>
    <t>2-К.5</t>
  </si>
  <si>
    <t>2-К.6</t>
  </si>
  <si>
    <t>2-К7</t>
  </si>
  <si>
    <t>2-К.8</t>
  </si>
  <si>
    <t>2-К.9</t>
  </si>
  <si>
    <t>2-К.10</t>
  </si>
  <si>
    <t>2-К11</t>
  </si>
  <si>
    <t>2-К.12</t>
  </si>
  <si>
    <t>2-К.13</t>
  </si>
  <si>
    <t>2-К.14</t>
  </si>
  <si>
    <t>2+К.15</t>
  </si>
  <si>
    <t>2-К.16</t>
  </si>
  <si>
    <t>I ур</t>
  </si>
  <si>
    <t>к-во</t>
  </si>
  <si>
    <t>всего детей</t>
  </si>
  <si>
    <t>І уровень</t>
  </si>
  <si>
    <t>ІІ уровень</t>
  </si>
  <si>
    <t>ІІІ уровень</t>
  </si>
  <si>
    <t xml:space="preserve">результатов диагностики стартового контроля в младшей группе (от 2лет) </t>
  </si>
  <si>
    <t xml:space="preserve">Учебный год: 2021-2022      Группа:Растишка  Дата проведения:15.09.21 </t>
  </si>
  <si>
    <t>Образовательная область "Познание"</t>
  </si>
  <si>
    <t>Сенсорика</t>
  </si>
  <si>
    <t>уровеньь</t>
  </si>
  <si>
    <t>Естествознание</t>
  </si>
  <si>
    <t>2-П.1</t>
  </si>
  <si>
    <t>2-П.2</t>
  </si>
  <si>
    <t>2-П.3</t>
  </si>
  <si>
    <t>2-П.4</t>
  </si>
  <si>
    <t>2-П.5</t>
  </si>
  <si>
    <t>2-П.6</t>
  </si>
  <si>
    <t>2-П.7</t>
  </si>
  <si>
    <t>2-П.8</t>
  </si>
  <si>
    <t>Всего детей</t>
  </si>
  <si>
    <t>А(всего детей)</t>
  </si>
  <si>
    <t>Б(I уровень)</t>
  </si>
  <si>
    <t>В(II уровень)</t>
  </si>
  <si>
    <t>Г(III уровень)</t>
  </si>
  <si>
    <t xml:space="preserve">Учебный год:2020-2021 Группа:Растишка    Дата проведения:25 Май </t>
  </si>
  <si>
    <t>Образовательная область "Творчество"</t>
  </si>
  <si>
    <t>Рисование</t>
  </si>
  <si>
    <t xml:space="preserve"> уровень</t>
  </si>
  <si>
    <t>Лепка</t>
  </si>
  <si>
    <t>Аппликация</t>
  </si>
  <si>
    <t>Музыка</t>
  </si>
  <si>
    <t>2-п,1</t>
  </si>
  <si>
    <t>2-П,2</t>
  </si>
  <si>
    <t>2-П,3</t>
  </si>
  <si>
    <t>2--П,4</t>
  </si>
  <si>
    <t>2-П5</t>
  </si>
  <si>
    <t>2-П,6</t>
  </si>
  <si>
    <t>2-П,7</t>
  </si>
  <si>
    <t>2-П,8</t>
  </si>
  <si>
    <t>2-П,9</t>
  </si>
  <si>
    <t>2-П,10</t>
  </si>
  <si>
    <t>2-П,11</t>
  </si>
  <si>
    <t>2-П,12</t>
  </si>
  <si>
    <t>2-П,13</t>
  </si>
  <si>
    <t>2-П,14</t>
  </si>
  <si>
    <t>2-П,15</t>
  </si>
  <si>
    <t>2-П16</t>
  </si>
  <si>
    <t>2-П,17</t>
  </si>
  <si>
    <t>2-П,18</t>
  </si>
  <si>
    <t>III</t>
  </si>
  <si>
    <t>II</t>
  </si>
  <si>
    <t>В (II уровень)</t>
  </si>
  <si>
    <t>Сводный отчет</t>
  </si>
  <si>
    <t>о результатах стартовог мониторинга по отслеживанию развития</t>
  </si>
  <si>
    <t>умений и навыков детей на 2021-2021 год</t>
  </si>
  <si>
    <t>младшая группа "Растишка"</t>
  </si>
  <si>
    <t>Уровень развития умений и навыков</t>
  </si>
  <si>
    <t>Здоровье</t>
  </si>
  <si>
    <t xml:space="preserve">Коммуникация </t>
  </si>
  <si>
    <t>Познание</t>
  </si>
  <si>
    <t>Творчество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</si>
</sst>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rgb="FF00CCFF"/>
        <bgColor indexed="64"/>
      </patternFill>
    </fill>
    <fill>
      <patternFill patternType="solid">
        <fgColor rgb="FF66FF6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33CCFF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rgb="FF66FF99"/>
        <bgColor indexed="64"/>
      </patternFill>
    </fill>
    <fill>
      <patternFill patternType="solid">
        <fgColor rgb="FF99FF9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textRotation="90" wrapText="1"/>
    </xf>
    <xf numFmtId="0" fontId="2" fillId="3" borderId="4" xfId="0" applyFont="1" applyFill="1" applyBorder="1" applyAlignment="1">
      <alignment horizontal="center" vertical="center" textRotation="90" wrapText="1"/>
    </xf>
    <xf numFmtId="0" fontId="2" fillId="4" borderId="1" xfId="0" applyFont="1" applyFill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0" fontId="2" fillId="2" borderId="5" xfId="0" applyFont="1" applyFill="1" applyBorder="1" applyAlignment="1">
      <alignment horizontal="center" vertical="center" textRotation="90" wrapText="1"/>
    </xf>
    <xf numFmtId="0" fontId="2" fillId="3" borderId="5" xfId="0" applyFont="1" applyFill="1" applyBorder="1" applyAlignment="1">
      <alignment horizontal="center" vertical="center" textRotation="90" wrapText="1"/>
    </xf>
    <xf numFmtId="0" fontId="3" fillId="0" borderId="1" xfId="0" applyFont="1" applyBorder="1"/>
    <xf numFmtId="0" fontId="4" fillId="5" borderId="1" xfId="0" applyFont="1" applyFill="1" applyBorder="1" applyAlignment="1">
      <alignment horizontal="left"/>
    </xf>
    <xf numFmtId="0" fontId="2" fillId="2" borderId="1" xfId="0" applyFont="1" applyFill="1" applyBorder="1"/>
    <xf numFmtId="0" fontId="2" fillId="3" borderId="1" xfId="0" applyFont="1" applyFill="1" applyBorder="1"/>
    <xf numFmtId="0" fontId="2" fillId="4" borderId="1" xfId="0" applyFont="1" applyFill="1" applyBorder="1" applyAlignment="1">
      <alignment horizontal="center"/>
    </xf>
    <xf numFmtId="0" fontId="4" fillId="5" borderId="4" xfId="0" applyFont="1" applyFill="1" applyBorder="1" applyAlignment="1">
      <alignment horizontal="left"/>
    </xf>
    <xf numFmtId="0" fontId="3" fillId="0" borderId="4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3" fillId="0" borderId="7" xfId="0" applyFont="1" applyBorder="1" applyAlignment="1">
      <alignment horizontal="center"/>
    </xf>
    <xf numFmtId="0" fontId="2" fillId="0" borderId="2" xfId="0" applyFont="1" applyBorder="1" applyAlignment="1">
      <alignment horizontal="left" vertical="top"/>
    </xf>
    <xf numFmtId="0" fontId="2" fillId="0" borderId="3" xfId="0" applyFont="1" applyBorder="1" applyAlignment="1">
      <alignment horizontal="left" vertical="top"/>
    </xf>
    <xf numFmtId="0" fontId="2" fillId="0" borderId="6" xfId="0" applyFont="1" applyBorder="1" applyAlignment="1">
      <alignment horizontal="left" vertical="top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5" borderId="1" xfId="0" applyFont="1" applyFill="1" applyBorder="1" applyAlignment="1">
      <alignment vertical="center"/>
    </xf>
    <xf numFmtId="0" fontId="2" fillId="0" borderId="1" xfId="0" applyFont="1" applyBorder="1" applyAlignment="1">
      <alignment vertical="center"/>
    </xf>
    <xf numFmtId="0" fontId="3" fillId="0" borderId="5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 textRotation="90"/>
    </xf>
    <xf numFmtId="0" fontId="2" fillId="3" borderId="1" xfId="0" applyFont="1" applyFill="1" applyBorder="1" applyAlignment="1">
      <alignment horizontal="center" vertical="center" textRotation="90"/>
    </xf>
    <xf numFmtId="0" fontId="2" fillId="4" borderId="1" xfId="0" applyFont="1" applyFill="1" applyBorder="1" applyAlignment="1">
      <alignment horizontal="center" vertical="center" textRotation="90"/>
    </xf>
    <xf numFmtId="0" fontId="2" fillId="0" borderId="1" xfId="0" applyFont="1" applyBorder="1" applyAlignment="1">
      <alignment horizontal="center" vertical="center" wrapText="1"/>
    </xf>
    <xf numFmtId="0" fontId="2" fillId="6" borderId="4" xfId="0" applyFont="1" applyFill="1" applyBorder="1" applyAlignment="1">
      <alignment horizontal="center" vertical="center" textRotation="90" wrapText="1"/>
    </xf>
    <xf numFmtId="0" fontId="2" fillId="3" borderId="1" xfId="0" applyFont="1" applyFill="1" applyBorder="1" applyAlignment="1">
      <alignment horizontal="center" vertical="center" textRotation="90" wrapText="1"/>
    </xf>
    <xf numFmtId="0" fontId="2" fillId="0" borderId="6" xfId="0" applyFont="1" applyBorder="1" applyAlignment="1">
      <alignment horizontal="center" vertical="center" textRotation="90" wrapText="1"/>
    </xf>
    <xf numFmtId="0" fontId="2" fillId="6" borderId="5" xfId="0" applyFont="1" applyFill="1" applyBorder="1" applyAlignment="1">
      <alignment horizontal="center" vertical="center" textRotation="90" wrapText="1"/>
    </xf>
    <xf numFmtId="0" fontId="3" fillId="6" borderId="1" xfId="0" applyFont="1" applyFill="1" applyBorder="1"/>
    <xf numFmtId="0" fontId="2" fillId="6" borderId="1" xfId="0" applyFont="1" applyFill="1" applyBorder="1"/>
    <xf numFmtId="0" fontId="3" fillId="0" borderId="1" xfId="0" applyFont="1" applyBorder="1" applyAlignment="1">
      <alignment horizontal="center"/>
    </xf>
    <xf numFmtId="0" fontId="2" fillId="0" borderId="1" xfId="0" applyFont="1" applyBorder="1"/>
    <xf numFmtId="0" fontId="3" fillId="0" borderId="2" xfId="0" applyFont="1" applyBorder="1" applyAlignment="1">
      <alignment horizontal="right"/>
    </xf>
    <xf numFmtId="0" fontId="3" fillId="0" borderId="3" xfId="0" applyFont="1" applyBorder="1" applyAlignment="1">
      <alignment horizontal="right"/>
    </xf>
    <xf numFmtId="0" fontId="3" fillId="0" borderId="6" xfId="0" applyFont="1" applyBorder="1" applyAlignment="1">
      <alignment horizontal="right"/>
    </xf>
    <xf numFmtId="0" fontId="2" fillId="0" borderId="2" xfId="0" applyFont="1" applyBorder="1" applyAlignment="1">
      <alignment horizontal="right"/>
    </xf>
    <xf numFmtId="0" fontId="2" fillId="0" borderId="3" xfId="0" applyFont="1" applyBorder="1" applyAlignment="1">
      <alignment horizontal="right"/>
    </xf>
    <xf numFmtId="0" fontId="2" fillId="0" borderId="6" xfId="0" applyFont="1" applyBorder="1" applyAlignment="1">
      <alignment horizontal="right"/>
    </xf>
    <xf numFmtId="0" fontId="2" fillId="0" borderId="2" xfId="0" applyFont="1" applyBorder="1" applyAlignment="1">
      <alignment horizontal="right" vertical="center"/>
    </xf>
    <xf numFmtId="0" fontId="2" fillId="0" borderId="3" xfId="0" applyFont="1" applyBorder="1" applyAlignment="1">
      <alignment horizontal="right" vertical="center"/>
    </xf>
    <xf numFmtId="0" fontId="2" fillId="0" borderId="6" xfId="0" applyFont="1" applyBorder="1" applyAlignment="1">
      <alignment horizontal="right" vertical="center"/>
    </xf>
    <xf numFmtId="0" fontId="2" fillId="7" borderId="1" xfId="0" applyFont="1" applyFill="1" applyBorder="1" applyAlignment="1">
      <alignment horizontal="center" vertical="center" textRotation="90"/>
    </xf>
    <xf numFmtId="0" fontId="2" fillId="8" borderId="1" xfId="0" applyFont="1" applyFill="1" applyBorder="1" applyAlignment="1">
      <alignment horizontal="center" vertical="center" textRotation="90"/>
    </xf>
    <xf numFmtId="0" fontId="2" fillId="7" borderId="4" xfId="0" applyFont="1" applyFill="1" applyBorder="1" applyAlignment="1">
      <alignment horizontal="center" vertical="center" textRotation="90" wrapText="1"/>
    </xf>
    <xf numFmtId="0" fontId="2" fillId="8" borderId="1" xfId="0" applyFont="1" applyFill="1" applyBorder="1" applyAlignment="1">
      <alignment horizontal="center" vertical="center" textRotation="90" wrapText="1"/>
    </xf>
    <xf numFmtId="0" fontId="2" fillId="0" borderId="5" xfId="0" applyFont="1" applyBorder="1" applyAlignment="1">
      <alignment horizontal="center" vertical="center" textRotation="90" wrapText="1"/>
    </xf>
    <xf numFmtId="0" fontId="2" fillId="7" borderId="5" xfId="0" applyFont="1" applyFill="1" applyBorder="1" applyAlignment="1">
      <alignment horizontal="center" vertical="center" textRotation="90" wrapText="1"/>
    </xf>
    <xf numFmtId="0" fontId="3" fillId="7" borderId="1" xfId="0" applyFont="1" applyFill="1" applyBorder="1"/>
    <xf numFmtId="0" fontId="3" fillId="8" borderId="1" xfId="0" applyFont="1" applyFill="1" applyBorder="1"/>
    <xf numFmtId="0" fontId="2" fillId="7" borderId="1" xfId="0" applyFont="1" applyFill="1" applyBorder="1"/>
    <xf numFmtId="0" fontId="2" fillId="8" borderId="1" xfId="0" applyFont="1" applyFill="1" applyBorder="1"/>
    <xf numFmtId="0" fontId="2" fillId="0" borderId="1" xfId="0" applyFont="1" applyBorder="1" applyAlignment="1">
      <alignment horizontal="right" vertical="center"/>
    </xf>
    <xf numFmtId="0" fontId="2" fillId="9" borderId="1" xfId="0" applyFont="1" applyFill="1" applyBorder="1" applyAlignment="1">
      <alignment horizontal="center" vertical="center" textRotation="90"/>
    </xf>
    <xf numFmtId="0" fontId="2" fillId="7" borderId="4" xfId="0" applyFont="1" applyFill="1" applyBorder="1" applyAlignment="1">
      <alignment horizontal="left" textRotation="90" wrapText="1"/>
    </xf>
    <xf numFmtId="0" fontId="2" fillId="9" borderId="1" xfId="0" applyFont="1" applyFill="1" applyBorder="1" applyAlignment="1">
      <alignment horizontal="center" vertical="center" textRotation="90" wrapText="1"/>
    </xf>
    <xf numFmtId="0" fontId="2" fillId="4" borderId="4" xfId="0" applyFont="1" applyFill="1" applyBorder="1" applyAlignment="1">
      <alignment horizontal="center" textRotation="90" wrapText="1"/>
    </xf>
    <xf numFmtId="0" fontId="2" fillId="7" borderId="5" xfId="0" applyFont="1" applyFill="1" applyBorder="1" applyAlignment="1">
      <alignment horizontal="left" textRotation="90" wrapText="1"/>
    </xf>
    <xf numFmtId="0" fontId="2" fillId="4" borderId="5" xfId="0" applyFont="1" applyFill="1" applyBorder="1" applyAlignment="1">
      <alignment horizontal="center" textRotation="90" wrapText="1"/>
    </xf>
    <xf numFmtId="0" fontId="3" fillId="9" borderId="1" xfId="0" applyFont="1" applyFill="1" applyBorder="1"/>
    <xf numFmtId="0" fontId="2" fillId="9" borderId="1" xfId="0" applyFont="1" applyFill="1" applyBorder="1"/>
    <xf numFmtId="0" fontId="3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2" fillId="4" borderId="4" xfId="0" applyFont="1" applyFill="1" applyBorder="1" applyAlignment="1">
      <alignment horizontal="center" vertical="center" textRotation="90" wrapText="1"/>
    </xf>
    <xf numFmtId="0" fontId="2" fillId="0" borderId="5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textRotation="90" wrapText="1"/>
    </xf>
    <xf numFmtId="0" fontId="2" fillId="4" borderId="5" xfId="0" applyFont="1" applyFill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0"/>
  <sheetViews>
    <sheetView topLeftCell="A16" workbookViewId="0">
      <selection activeCell="C36" sqref="C36"/>
    </sheetView>
  </sheetViews>
  <sheetFormatPr defaultRowHeight="15" x14ac:dyDescent="0.25"/>
  <cols>
    <col min="2" max="2" width="4.7109375" customWidth="1"/>
    <col min="3" max="3" width="20.7109375" customWidth="1"/>
  </cols>
  <sheetData>
    <row r="2" spans="1:11" x14ac:dyDescent="0.2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x14ac:dyDescent="0.25">
      <c r="A3" s="1" t="s">
        <v>1</v>
      </c>
      <c r="B3" s="1"/>
      <c r="C3" s="1"/>
      <c r="D3" s="1"/>
      <c r="E3" s="1"/>
      <c r="F3" s="1"/>
      <c r="G3" s="1"/>
      <c r="H3" s="1"/>
      <c r="I3" s="1"/>
      <c r="J3" s="1"/>
      <c r="K3" s="1"/>
    </row>
    <row r="4" spans="1:11" x14ac:dyDescent="0.25">
      <c r="A4" s="1" t="s">
        <v>2</v>
      </c>
      <c r="B4" s="1"/>
      <c r="C4" s="1"/>
      <c r="D4" s="1"/>
      <c r="E4" s="1"/>
      <c r="F4" s="1"/>
      <c r="G4" s="1"/>
      <c r="H4" s="1"/>
      <c r="I4" s="1"/>
      <c r="J4" s="1"/>
      <c r="K4" s="1"/>
    </row>
    <row r="6" spans="1:11" x14ac:dyDescent="0.25">
      <c r="B6" s="2" t="s">
        <v>3</v>
      </c>
      <c r="C6" s="2"/>
      <c r="D6" s="2"/>
      <c r="E6" s="2"/>
      <c r="F6" s="2"/>
      <c r="G6" s="2"/>
      <c r="H6" s="2"/>
      <c r="I6" s="2"/>
      <c r="J6" s="2"/>
    </row>
    <row r="7" spans="1:11" x14ac:dyDescent="0.25">
      <c r="B7" s="3" t="s">
        <v>4</v>
      </c>
      <c r="C7" s="3" t="s">
        <v>5</v>
      </c>
      <c r="D7" s="4" t="s">
        <v>6</v>
      </c>
      <c r="E7" s="5"/>
      <c r="F7" s="5"/>
      <c r="G7" s="5"/>
      <c r="H7" s="6" t="s">
        <v>7</v>
      </c>
      <c r="I7" s="7" t="s">
        <v>8</v>
      </c>
      <c r="J7" s="8" t="s">
        <v>9</v>
      </c>
    </row>
    <row r="8" spans="1:11" ht="75.75" customHeight="1" x14ac:dyDescent="0.25">
      <c r="B8" s="3"/>
      <c r="C8" s="3"/>
      <c r="D8" s="9" t="s">
        <v>10</v>
      </c>
      <c r="E8" s="9" t="s">
        <v>11</v>
      </c>
      <c r="F8" s="9" t="s">
        <v>12</v>
      </c>
      <c r="G8" s="9" t="s">
        <v>13</v>
      </c>
      <c r="H8" s="10"/>
      <c r="I8" s="11"/>
      <c r="J8" s="8"/>
    </row>
    <row r="9" spans="1:11" x14ac:dyDescent="0.25">
      <c r="B9" s="12">
        <v>1</v>
      </c>
      <c r="C9" s="13" t="s">
        <v>14</v>
      </c>
      <c r="D9" s="12">
        <v>1</v>
      </c>
      <c r="E9" s="12">
        <v>1</v>
      </c>
      <c r="F9" s="12">
        <v>1</v>
      </c>
      <c r="G9" s="12">
        <v>1</v>
      </c>
      <c r="H9" s="14">
        <f t="shared" ref="H9:H25" si="0">SUM(D9:G9)</f>
        <v>4</v>
      </c>
      <c r="I9" s="15">
        <f>AVERAGE(D9:G9)</f>
        <v>1</v>
      </c>
      <c r="J9" s="16" t="s">
        <v>15</v>
      </c>
    </row>
    <row r="10" spans="1:11" x14ac:dyDescent="0.25">
      <c r="B10" s="12">
        <v>2</v>
      </c>
      <c r="C10" s="13" t="s">
        <v>16</v>
      </c>
      <c r="D10" s="12">
        <v>1</v>
      </c>
      <c r="E10" s="12">
        <v>1</v>
      </c>
      <c r="F10" s="12">
        <v>1</v>
      </c>
      <c r="G10" s="12">
        <v>1</v>
      </c>
      <c r="H10" s="14">
        <f t="shared" si="0"/>
        <v>4</v>
      </c>
      <c r="I10" s="15">
        <v>1</v>
      </c>
      <c r="J10" s="16" t="s">
        <v>15</v>
      </c>
    </row>
    <row r="11" spans="1:11" x14ac:dyDescent="0.25">
      <c r="B11" s="12">
        <v>3</v>
      </c>
      <c r="C11" s="13" t="s">
        <v>17</v>
      </c>
      <c r="D11" s="12">
        <v>1</v>
      </c>
      <c r="E11" s="12">
        <v>1</v>
      </c>
      <c r="F11" s="12">
        <v>1</v>
      </c>
      <c r="G11" s="12">
        <v>1</v>
      </c>
      <c r="H11" s="14">
        <f t="shared" si="0"/>
        <v>4</v>
      </c>
      <c r="I11" s="15">
        <v>1</v>
      </c>
      <c r="J11" s="16" t="s">
        <v>15</v>
      </c>
    </row>
    <row r="12" spans="1:11" x14ac:dyDescent="0.25">
      <c r="B12" s="12">
        <v>4</v>
      </c>
      <c r="C12" s="13" t="s">
        <v>18</v>
      </c>
      <c r="D12" s="12">
        <v>1</v>
      </c>
      <c r="E12" s="12">
        <v>1</v>
      </c>
      <c r="F12" s="12">
        <v>1</v>
      </c>
      <c r="G12" s="12">
        <v>1</v>
      </c>
      <c r="H12" s="14">
        <f t="shared" si="0"/>
        <v>4</v>
      </c>
      <c r="I12" s="15">
        <v>1</v>
      </c>
      <c r="J12" s="16" t="s">
        <v>15</v>
      </c>
    </row>
    <row r="13" spans="1:11" x14ac:dyDescent="0.25">
      <c r="B13" s="12">
        <v>5</v>
      </c>
      <c r="C13" s="13" t="s">
        <v>19</v>
      </c>
      <c r="D13" s="12">
        <v>1</v>
      </c>
      <c r="E13" s="12">
        <v>1</v>
      </c>
      <c r="F13" s="12">
        <v>1</v>
      </c>
      <c r="G13" s="12">
        <v>1</v>
      </c>
      <c r="H13" s="14">
        <f t="shared" si="0"/>
        <v>4</v>
      </c>
      <c r="I13" s="15">
        <v>1</v>
      </c>
      <c r="J13" s="16" t="s">
        <v>15</v>
      </c>
    </row>
    <row r="14" spans="1:11" x14ac:dyDescent="0.25">
      <c r="B14" s="12">
        <v>6</v>
      </c>
      <c r="C14" s="13" t="s">
        <v>20</v>
      </c>
      <c r="D14" s="12">
        <v>1</v>
      </c>
      <c r="E14" s="12">
        <v>1</v>
      </c>
      <c r="F14" s="12">
        <v>1</v>
      </c>
      <c r="G14" s="12">
        <v>1</v>
      </c>
      <c r="H14" s="14">
        <f t="shared" si="0"/>
        <v>4</v>
      </c>
      <c r="I14" s="15">
        <v>1</v>
      </c>
      <c r="J14" s="16" t="s">
        <v>15</v>
      </c>
    </row>
    <row r="15" spans="1:11" x14ac:dyDescent="0.25">
      <c r="B15" s="12">
        <v>7</v>
      </c>
      <c r="C15" s="13" t="s">
        <v>21</v>
      </c>
      <c r="D15" s="12">
        <v>1</v>
      </c>
      <c r="E15" s="12">
        <v>1</v>
      </c>
      <c r="F15" s="12">
        <v>1</v>
      </c>
      <c r="G15" s="12">
        <v>1</v>
      </c>
      <c r="H15" s="14">
        <f t="shared" si="0"/>
        <v>4</v>
      </c>
      <c r="I15" s="15">
        <v>1</v>
      </c>
      <c r="J15" s="16" t="s">
        <v>15</v>
      </c>
    </row>
    <row r="16" spans="1:11" x14ac:dyDescent="0.25">
      <c r="B16" s="12">
        <v>8</v>
      </c>
      <c r="C16" s="13" t="s">
        <v>22</v>
      </c>
      <c r="D16" s="12">
        <v>1</v>
      </c>
      <c r="E16" s="12">
        <v>1</v>
      </c>
      <c r="F16" s="12">
        <v>1</v>
      </c>
      <c r="G16" s="12">
        <v>1</v>
      </c>
      <c r="H16" s="14">
        <f t="shared" si="0"/>
        <v>4</v>
      </c>
      <c r="I16" s="15">
        <v>1</v>
      </c>
      <c r="J16" s="16" t="s">
        <v>15</v>
      </c>
    </row>
    <row r="17" spans="2:10" x14ac:dyDescent="0.25">
      <c r="B17" s="12">
        <v>9</v>
      </c>
      <c r="C17" s="13" t="s">
        <v>23</v>
      </c>
      <c r="D17" s="12">
        <v>1</v>
      </c>
      <c r="E17" s="12">
        <v>1</v>
      </c>
      <c r="F17" s="12">
        <v>1</v>
      </c>
      <c r="G17" s="12">
        <v>1</v>
      </c>
      <c r="H17" s="14">
        <f t="shared" si="0"/>
        <v>4</v>
      </c>
      <c r="I17" s="15">
        <v>1</v>
      </c>
      <c r="J17" s="16" t="s">
        <v>15</v>
      </c>
    </row>
    <row r="18" spans="2:10" x14ac:dyDescent="0.25">
      <c r="B18" s="12">
        <v>10</v>
      </c>
      <c r="C18" s="13" t="s">
        <v>24</v>
      </c>
      <c r="D18" s="12">
        <v>1</v>
      </c>
      <c r="E18" s="12">
        <v>1</v>
      </c>
      <c r="F18" s="12">
        <v>1</v>
      </c>
      <c r="G18" s="12">
        <v>1</v>
      </c>
      <c r="H18" s="14">
        <f t="shared" si="0"/>
        <v>4</v>
      </c>
      <c r="I18" s="15">
        <v>1</v>
      </c>
      <c r="J18" s="16" t="s">
        <v>15</v>
      </c>
    </row>
    <row r="19" spans="2:10" x14ac:dyDescent="0.25">
      <c r="B19" s="12">
        <v>11</v>
      </c>
      <c r="C19" s="13" t="s">
        <v>25</v>
      </c>
      <c r="D19" s="12">
        <v>1</v>
      </c>
      <c r="E19" s="12">
        <v>1</v>
      </c>
      <c r="F19" s="12">
        <v>1</v>
      </c>
      <c r="G19" s="12">
        <v>1</v>
      </c>
      <c r="H19" s="14">
        <f t="shared" si="0"/>
        <v>4</v>
      </c>
      <c r="I19" s="15">
        <v>1</v>
      </c>
      <c r="J19" s="16" t="s">
        <v>15</v>
      </c>
    </row>
    <row r="20" spans="2:10" x14ac:dyDescent="0.25">
      <c r="B20" s="12">
        <v>12</v>
      </c>
      <c r="C20" s="13" t="s">
        <v>26</v>
      </c>
      <c r="D20" s="12">
        <v>1</v>
      </c>
      <c r="E20" s="12">
        <v>1</v>
      </c>
      <c r="F20" s="12">
        <v>1</v>
      </c>
      <c r="G20" s="12">
        <v>1</v>
      </c>
      <c r="H20" s="14">
        <f t="shared" si="0"/>
        <v>4</v>
      </c>
      <c r="I20" s="15">
        <v>1</v>
      </c>
      <c r="J20" s="16" t="s">
        <v>15</v>
      </c>
    </row>
    <row r="21" spans="2:10" x14ac:dyDescent="0.25">
      <c r="B21" s="12">
        <v>13</v>
      </c>
      <c r="C21" s="13" t="s">
        <v>27</v>
      </c>
      <c r="D21" s="12">
        <v>1</v>
      </c>
      <c r="E21" s="12">
        <v>1</v>
      </c>
      <c r="F21" s="12">
        <v>1</v>
      </c>
      <c r="G21" s="12">
        <v>1</v>
      </c>
      <c r="H21" s="14">
        <f t="shared" si="0"/>
        <v>4</v>
      </c>
      <c r="I21" s="15">
        <v>1</v>
      </c>
      <c r="J21" s="16" t="s">
        <v>15</v>
      </c>
    </row>
    <row r="22" spans="2:10" x14ac:dyDescent="0.25">
      <c r="B22" s="12">
        <v>14</v>
      </c>
      <c r="C22" s="13" t="s">
        <v>28</v>
      </c>
      <c r="D22" s="12">
        <v>1</v>
      </c>
      <c r="E22" s="12">
        <v>1</v>
      </c>
      <c r="F22" s="12">
        <v>1</v>
      </c>
      <c r="G22" s="12">
        <v>1</v>
      </c>
      <c r="H22" s="14">
        <f t="shared" si="0"/>
        <v>4</v>
      </c>
      <c r="I22" s="15">
        <v>1</v>
      </c>
      <c r="J22" s="16" t="s">
        <v>15</v>
      </c>
    </row>
    <row r="23" spans="2:10" x14ac:dyDescent="0.25">
      <c r="B23" s="12">
        <v>15</v>
      </c>
      <c r="C23" s="13" t="s">
        <v>29</v>
      </c>
      <c r="D23" s="12">
        <v>1</v>
      </c>
      <c r="E23" s="12">
        <v>1</v>
      </c>
      <c r="F23" s="12">
        <v>1</v>
      </c>
      <c r="G23" s="12">
        <v>1</v>
      </c>
      <c r="H23" s="14">
        <f t="shared" si="0"/>
        <v>4</v>
      </c>
      <c r="I23" s="15">
        <v>1</v>
      </c>
      <c r="J23" s="16" t="s">
        <v>15</v>
      </c>
    </row>
    <row r="24" spans="2:10" x14ac:dyDescent="0.25">
      <c r="B24" s="12">
        <v>16</v>
      </c>
      <c r="C24" s="13" t="s">
        <v>30</v>
      </c>
      <c r="D24" s="12">
        <v>1</v>
      </c>
      <c r="E24" s="12">
        <v>1</v>
      </c>
      <c r="F24" s="12">
        <v>1</v>
      </c>
      <c r="G24" s="12">
        <v>1</v>
      </c>
      <c r="H24" s="14">
        <f t="shared" si="0"/>
        <v>4</v>
      </c>
      <c r="I24" s="15">
        <v>1</v>
      </c>
      <c r="J24" s="16" t="s">
        <v>15</v>
      </c>
    </row>
    <row r="25" spans="2:10" x14ac:dyDescent="0.25">
      <c r="B25" s="12">
        <v>17</v>
      </c>
      <c r="C25" s="17" t="s">
        <v>31</v>
      </c>
      <c r="D25" s="12">
        <v>1</v>
      </c>
      <c r="E25" s="12">
        <v>1</v>
      </c>
      <c r="F25" s="12">
        <v>1</v>
      </c>
      <c r="G25" s="12">
        <v>1</v>
      </c>
      <c r="H25" s="14">
        <f t="shared" si="0"/>
        <v>4</v>
      </c>
      <c r="I25" s="15">
        <v>1</v>
      </c>
      <c r="J25" s="16" t="s">
        <v>15</v>
      </c>
    </row>
    <row r="26" spans="2:10" x14ac:dyDescent="0.25">
      <c r="B26" s="18"/>
      <c r="C26" s="18"/>
      <c r="D26" s="19"/>
      <c r="E26" s="20"/>
      <c r="F26" s="20"/>
      <c r="G26" s="20"/>
      <c r="H26" s="21"/>
      <c r="I26" s="22" t="s">
        <v>32</v>
      </c>
      <c r="J26" s="22" t="s">
        <v>33</v>
      </c>
    </row>
    <row r="27" spans="2:10" x14ac:dyDescent="0.25">
      <c r="B27" s="23"/>
      <c r="C27" s="23"/>
      <c r="D27" s="24" t="s">
        <v>34</v>
      </c>
      <c r="E27" s="25"/>
      <c r="F27" s="25"/>
      <c r="G27" s="25"/>
      <c r="H27" s="26"/>
      <c r="I27" s="22">
        <f>COUNTA(C9:C25)</f>
        <v>17</v>
      </c>
      <c r="J27" s="22">
        <v>100</v>
      </c>
    </row>
    <row r="28" spans="2:10" x14ac:dyDescent="0.25">
      <c r="B28" s="23"/>
      <c r="C28" s="23"/>
      <c r="D28" s="27" t="s">
        <v>35</v>
      </c>
      <c r="E28" s="28"/>
      <c r="F28" s="28"/>
      <c r="G28" s="28"/>
      <c r="H28" s="29"/>
      <c r="I28" s="30">
        <v>17</v>
      </c>
      <c r="J28" s="31">
        <f>(I28/I27)*100</f>
        <v>100</v>
      </c>
    </row>
    <row r="29" spans="2:10" x14ac:dyDescent="0.25">
      <c r="B29" s="23"/>
      <c r="C29" s="23"/>
      <c r="D29" s="27" t="s">
        <v>36</v>
      </c>
      <c r="E29" s="28"/>
      <c r="F29" s="28"/>
      <c r="G29" s="28"/>
      <c r="H29" s="29"/>
      <c r="I29" s="30">
        <f>COUNTIF(J9:J25,"ІІ ур")</f>
        <v>0</v>
      </c>
      <c r="J29" s="31">
        <f>(I29/I27)*100</f>
        <v>0</v>
      </c>
    </row>
    <row r="30" spans="2:10" x14ac:dyDescent="0.25">
      <c r="B30" s="32"/>
      <c r="C30" s="32"/>
      <c r="D30" s="27" t="s">
        <v>37</v>
      </c>
      <c r="E30" s="28"/>
      <c r="F30" s="28"/>
      <c r="G30" s="28"/>
      <c r="H30" s="29"/>
      <c r="I30" s="30">
        <f>COUNTIF(J9:J25,"ІІІ ур")</f>
        <v>0</v>
      </c>
      <c r="J30" s="31">
        <f>(I30/I27)*100</f>
        <v>0</v>
      </c>
    </row>
  </sheetData>
  <mergeCells count="17">
    <mergeCell ref="B26:B30"/>
    <mergeCell ref="C26:C30"/>
    <mergeCell ref="D26:H26"/>
    <mergeCell ref="D27:H27"/>
    <mergeCell ref="D28:H28"/>
    <mergeCell ref="D29:H29"/>
    <mergeCell ref="D30:H30"/>
    <mergeCell ref="A2:K2"/>
    <mergeCell ref="A3:K3"/>
    <mergeCell ref="A4:K4"/>
    <mergeCell ref="B6:J6"/>
    <mergeCell ref="B7:B8"/>
    <mergeCell ref="C7:C8"/>
    <mergeCell ref="D7:G7"/>
    <mergeCell ref="H7:H8"/>
    <mergeCell ref="I7:I8"/>
    <mergeCell ref="J7:J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4"/>
  <sheetViews>
    <sheetView workbookViewId="0">
      <selection activeCell="T39" sqref="T39"/>
    </sheetView>
  </sheetViews>
  <sheetFormatPr defaultRowHeight="15" x14ac:dyDescent="0.25"/>
  <cols>
    <col min="1" max="1" width="3.28515625" customWidth="1"/>
    <col min="2" max="2" width="5.42578125" customWidth="1"/>
    <col min="3" max="3" width="21.42578125" customWidth="1"/>
    <col min="4" max="4" width="5.85546875" customWidth="1"/>
    <col min="5" max="7" width="4.42578125" customWidth="1"/>
    <col min="8" max="8" width="4.5703125" customWidth="1"/>
    <col min="9" max="10" width="4.7109375" customWidth="1"/>
    <col min="11" max="11" width="5" customWidth="1"/>
    <col min="12" max="12" width="4.28515625" customWidth="1"/>
    <col min="13" max="13" width="4" customWidth="1"/>
    <col min="14" max="14" width="5.28515625" customWidth="1"/>
    <col min="15" max="15" width="5.140625" customWidth="1"/>
    <col min="16" max="16" width="6.140625" customWidth="1"/>
    <col min="17" max="17" width="5.7109375" customWidth="1"/>
    <col min="18" max="19" width="4.5703125" customWidth="1"/>
    <col min="20" max="20" width="5.85546875" customWidth="1"/>
    <col min="21" max="21" width="4.5703125" customWidth="1"/>
    <col min="22" max="22" width="5" customWidth="1"/>
    <col min="23" max="23" width="5.7109375" customWidth="1"/>
    <col min="24" max="24" width="6.28515625" customWidth="1"/>
    <col min="25" max="25" width="5.85546875" customWidth="1"/>
    <col min="26" max="26" width="5.5703125" customWidth="1"/>
    <col min="27" max="27" width="4.7109375" customWidth="1"/>
    <col min="28" max="28" width="6.5703125" customWidth="1"/>
  </cols>
  <sheetData>
    <row r="1" spans="1:29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</row>
    <row r="2" spans="1:29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</row>
    <row r="3" spans="1:29" x14ac:dyDescent="0.25">
      <c r="A3" s="1" t="s">
        <v>38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</row>
    <row r="5" spans="1:29" x14ac:dyDescent="0.25">
      <c r="B5" s="2" t="s">
        <v>39</v>
      </c>
      <c r="C5" s="2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  <c r="Z5" s="2"/>
      <c r="AA5" s="2"/>
      <c r="AB5" s="2"/>
    </row>
    <row r="6" spans="1:29" x14ac:dyDescent="0.25">
      <c r="B6" s="3" t="s">
        <v>4</v>
      </c>
      <c r="C6" s="34" t="s">
        <v>5</v>
      </c>
      <c r="D6" s="3" t="s">
        <v>40</v>
      </c>
      <c r="E6" s="3"/>
      <c r="F6" s="3"/>
      <c r="G6" s="3"/>
      <c r="H6" s="3"/>
      <c r="I6" s="3"/>
      <c r="J6" s="3"/>
      <c r="K6" s="3"/>
      <c r="L6" s="3"/>
      <c r="M6" s="3"/>
      <c r="N6" s="35" t="s">
        <v>41</v>
      </c>
      <c r="O6" s="36" t="s">
        <v>42</v>
      </c>
      <c r="P6" s="37" t="s">
        <v>43</v>
      </c>
      <c r="Q6" s="38" t="s">
        <v>44</v>
      </c>
      <c r="R6" s="38"/>
      <c r="S6" s="38"/>
      <c r="T6" s="38"/>
      <c r="U6" s="38"/>
      <c r="V6" s="38"/>
      <c r="W6" s="35" t="s">
        <v>41</v>
      </c>
      <c r="X6" s="36" t="s">
        <v>42</v>
      </c>
      <c r="Y6" s="37" t="s">
        <v>43</v>
      </c>
      <c r="Z6" s="39" t="s">
        <v>7</v>
      </c>
      <c r="AA6" s="40" t="s">
        <v>8</v>
      </c>
      <c r="AB6" s="8" t="s">
        <v>9</v>
      </c>
    </row>
    <row r="7" spans="1:29" ht="91.5" customHeight="1" x14ac:dyDescent="0.25">
      <c r="B7" s="3"/>
      <c r="C7" s="3"/>
      <c r="D7" s="9" t="s">
        <v>45</v>
      </c>
      <c r="E7" s="9" t="s">
        <v>46</v>
      </c>
      <c r="F7" s="9" t="s">
        <v>47</v>
      </c>
      <c r="G7" s="9" t="s">
        <v>48</v>
      </c>
      <c r="H7" s="9" t="s">
        <v>49</v>
      </c>
      <c r="I7" s="9" t="s">
        <v>50</v>
      </c>
      <c r="J7" s="9" t="s">
        <v>51</v>
      </c>
      <c r="K7" s="9" t="s">
        <v>52</v>
      </c>
      <c r="L7" s="9" t="s">
        <v>53</v>
      </c>
      <c r="M7" s="9" t="s">
        <v>54</v>
      </c>
      <c r="N7" s="35"/>
      <c r="O7" s="36"/>
      <c r="P7" s="37"/>
      <c r="Q7" s="9" t="s">
        <v>55</v>
      </c>
      <c r="R7" s="9" t="s">
        <v>56</v>
      </c>
      <c r="S7" s="9" t="s">
        <v>57</v>
      </c>
      <c r="T7" s="9" t="s">
        <v>58</v>
      </c>
      <c r="U7" s="9" t="s">
        <v>59</v>
      </c>
      <c r="V7" s="41" t="s">
        <v>60</v>
      </c>
      <c r="W7" s="35"/>
      <c r="X7" s="36"/>
      <c r="Y7" s="37"/>
      <c r="Z7" s="42"/>
      <c r="AA7" s="40"/>
      <c r="AB7" s="8"/>
    </row>
    <row r="8" spans="1:29" x14ac:dyDescent="0.25">
      <c r="B8" s="12">
        <v>1</v>
      </c>
      <c r="C8" s="13" t="s">
        <v>14</v>
      </c>
      <c r="D8" s="12">
        <v>1</v>
      </c>
      <c r="E8" s="12">
        <v>1</v>
      </c>
      <c r="F8" s="12">
        <v>1</v>
      </c>
      <c r="G8" s="12">
        <v>1</v>
      </c>
      <c r="H8" s="12">
        <v>1</v>
      </c>
      <c r="I8" s="12">
        <v>1</v>
      </c>
      <c r="J8" s="12">
        <v>1</v>
      </c>
      <c r="K8" s="12">
        <v>1</v>
      </c>
      <c r="L8" s="12">
        <v>1</v>
      </c>
      <c r="M8" s="12">
        <v>1</v>
      </c>
      <c r="N8" s="43">
        <v>10</v>
      </c>
      <c r="O8" s="12">
        <v>1</v>
      </c>
      <c r="P8" s="16" t="s">
        <v>61</v>
      </c>
      <c r="Q8" s="12">
        <v>1</v>
      </c>
      <c r="R8" s="12">
        <v>1</v>
      </c>
      <c r="S8" s="12">
        <v>1</v>
      </c>
      <c r="T8" s="12">
        <v>1</v>
      </c>
      <c r="U8" s="12">
        <v>1</v>
      </c>
      <c r="V8" s="12">
        <v>1</v>
      </c>
      <c r="W8" s="43">
        <v>6</v>
      </c>
      <c r="X8" s="12">
        <v>1</v>
      </c>
      <c r="Y8" s="16" t="s">
        <v>61</v>
      </c>
      <c r="Z8" s="44">
        <v>16</v>
      </c>
      <c r="AA8" s="12">
        <v>1</v>
      </c>
      <c r="AB8" s="16" t="s">
        <v>61</v>
      </c>
    </row>
    <row r="9" spans="1:29" x14ac:dyDescent="0.25">
      <c r="B9" s="12">
        <v>2</v>
      </c>
      <c r="C9" s="13" t="s">
        <v>16</v>
      </c>
      <c r="D9" s="12">
        <v>1</v>
      </c>
      <c r="E9" s="12">
        <v>1</v>
      </c>
      <c r="F9" s="12">
        <v>1</v>
      </c>
      <c r="G9" s="12">
        <v>1</v>
      </c>
      <c r="H9" s="12">
        <v>1</v>
      </c>
      <c r="I9" s="12">
        <v>1</v>
      </c>
      <c r="J9" s="12">
        <v>1</v>
      </c>
      <c r="K9" s="12">
        <v>1</v>
      </c>
      <c r="L9" s="12">
        <v>1</v>
      </c>
      <c r="M9" s="12">
        <v>1</v>
      </c>
      <c r="N9" s="43">
        <v>10</v>
      </c>
      <c r="O9" s="12">
        <v>1</v>
      </c>
      <c r="P9" s="16" t="s">
        <v>61</v>
      </c>
      <c r="Q9" s="12">
        <v>1</v>
      </c>
      <c r="R9" s="12">
        <v>1</v>
      </c>
      <c r="S9" s="12">
        <v>1</v>
      </c>
      <c r="T9" s="12">
        <v>1</v>
      </c>
      <c r="U9" s="12">
        <v>1</v>
      </c>
      <c r="V9" s="12">
        <v>1</v>
      </c>
      <c r="W9" s="43">
        <v>6</v>
      </c>
      <c r="X9" s="12">
        <v>1</v>
      </c>
      <c r="Y9" s="16" t="s">
        <v>61</v>
      </c>
      <c r="Z9" s="44">
        <v>16</v>
      </c>
      <c r="AA9" s="12">
        <v>1</v>
      </c>
      <c r="AB9" s="16" t="s">
        <v>61</v>
      </c>
    </row>
    <row r="10" spans="1:29" x14ac:dyDescent="0.25">
      <c r="B10" s="12">
        <v>3</v>
      </c>
      <c r="C10" s="13" t="s">
        <v>17</v>
      </c>
      <c r="D10" s="12">
        <v>1</v>
      </c>
      <c r="E10" s="12">
        <v>1</v>
      </c>
      <c r="F10" s="12">
        <v>1</v>
      </c>
      <c r="G10" s="12">
        <v>1</v>
      </c>
      <c r="H10" s="12">
        <v>1</v>
      </c>
      <c r="I10" s="12">
        <v>1</v>
      </c>
      <c r="J10" s="12">
        <v>1</v>
      </c>
      <c r="K10" s="12">
        <v>1</v>
      </c>
      <c r="L10" s="12">
        <v>1</v>
      </c>
      <c r="M10" s="12">
        <v>1</v>
      </c>
      <c r="N10" s="43">
        <v>10</v>
      </c>
      <c r="O10" s="12">
        <v>1</v>
      </c>
      <c r="P10" s="16" t="s">
        <v>61</v>
      </c>
      <c r="Q10" s="12">
        <v>1</v>
      </c>
      <c r="R10" s="12">
        <v>1</v>
      </c>
      <c r="S10" s="12">
        <v>1</v>
      </c>
      <c r="T10" s="12">
        <v>1</v>
      </c>
      <c r="U10" s="12">
        <v>1</v>
      </c>
      <c r="V10" s="12">
        <v>1</v>
      </c>
      <c r="W10" s="43">
        <v>6</v>
      </c>
      <c r="X10" s="12">
        <v>1</v>
      </c>
      <c r="Y10" s="16" t="s">
        <v>61</v>
      </c>
      <c r="Z10" s="44">
        <v>16</v>
      </c>
      <c r="AA10" s="12">
        <v>1</v>
      </c>
      <c r="AB10" s="16" t="s">
        <v>61</v>
      </c>
    </row>
    <row r="11" spans="1:29" x14ac:dyDescent="0.25">
      <c r="B11" s="12">
        <v>4</v>
      </c>
      <c r="C11" s="13" t="s">
        <v>18</v>
      </c>
      <c r="D11" s="12">
        <v>1</v>
      </c>
      <c r="E11" s="12">
        <v>1</v>
      </c>
      <c r="F11" s="12">
        <v>1</v>
      </c>
      <c r="G11" s="12">
        <v>1</v>
      </c>
      <c r="H11" s="12">
        <v>1</v>
      </c>
      <c r="I11" s="12">
        <v>1</v>
      </c>
      <c r="J11" s="12">
        <v>1</v>
      </c>
      <c r="K11" s="12">
        <v>1</v>
      </c>
      <c r="L11" s="12">
        <v>1</v>
      </c>
      <c r="M11" s="12">
        <v>1</v>
      </c>
      <c r="N11" s="43">
        <v>10</v>
      </c>
      <c r="O11" s="12">
        <v>1</v>
      </c>
      <c r="P11" s="16" t="s">
        <v>61</v>
      </c>
      <c r="Q11" s="12">
        <v>1</v>
      </c>
      <c r="R11" s="12">
        <v>1</v>
      </c>
      <c r="S11" s="12">
        <v>1</v>
      </c>
      <c r="T11" s="12">
        <v>1</v>
      </c>
      <c r="U11" s="12">
        <v>1</v>
      </c>
      <c r="V11" s="12">
        <v>1</v>
      </c>
      <c r="W11" s="43">
        <v>6</v>
      </c>
      <c r="X11" s="12">
        <v>1</v>
      </c>
      <c r="Y11" s="16" t="s">
        <v>61</v>
      </c>
      <c r="Z11" s="44">
        <v>16</v>
      </c>
      <c r="AA11" s="12">
        <v>1</v>
      </c>
      <c r="AB11" s="16" t="s">
        <v>61</v>
      </c>
    </row>
    <row r="12" spans="1:29" x14ac:dyDescent="0.25">
      <c r="B12" s="12">
        <v>5</v>
      </c>
      <c r="C12" s="13" t="s">
        <v>19</v>
      </c>
      <c r="D12" s="12">
        <v>1</v>
      </c>
      <c r="E12" s="12">
        <v>1</v>
      </c>
      <c r="F12" s="12">
        <v>1</v>
      </c>
      <c r="G12" s="12">
        <v>1</v>
      </c>
      <c r="H12" s="12">
        <v>1</v>
      </c>
      <c r="I12" s="12">
        <v>1</v>
      </c>
      <c r="J12" s="12">
        <v>1</v>
      </c>
      <c r="K12" s="12">
        <v>1</v>
      </c>
      <c r="L12" s="12">
        <v>1</v>
      </c>
      <c r="M12" s="12">
        <v>1</v>
      </c>
      <c r="N12" s="43">
        <v>10</v>
      </c>
      <c r="O12" s="12">
        <v>1</v>
      </c>
      <c r="P12" s="16" t="s">
        <v>61</v>
      </c>
      <c r="Q12" s="12">
        <v>1</v>
      </c>
      <c r="R12" s="12">
        <v>1</v>
      </c>
      <c r="S12" s="12">
        <v>1</v>
      </c>
      <c r="T12" s="12">
        <v>1</v>
      </c>
      <c r="U12" s="12">
        <v>1</v>
      </c>
      <c r="V12" s="12">
        <v>1</v>
      </c>
      <c r="W12" s="43">
        <v>6</v>
      </c>
      <c r="X12" s="12">
        <v>1</v>
      </c>
      <c r="Y12" s="16" t="s">
        <v>61</v>
      </c>
      <c r="Z12" s="44">
        <v>16</v>
      </c>
      <c r="AA12" s="12">
        <v>1</v>
      </c>
      <c r="AB12" s="16" t="s">
        <v>61</v>
      </c>
    </row>
    <row r="13" spans="1:29" x14ac:dyDescent="0.25">
      <c r="B13" s="12">
        <v>6</v>
      </c>
      <c r="C13" s="13" t="s">
        <v>20</v>
      </c>
      <c r="D13" s="12">
        <v>1</v>
      </c>
      <c r="E13" s="12">
        <v>1</v>
      </c>
      <c r="F13" s="12">
        <v>1</v>
      </c>
      <c r="G13" s="12">
        <v>1</v>
      </c>
      <c r="H13" s="12">
        <v>1</v>
      </c>
      <c r="I13" s="12">
        <v>1</v>
      </c>
      <c r="J13" s="12">
        <v>1</v>
      </c>
      <c r="K13" s="12">
        <v>1</v>
      </c>
      <c r="L13" s="12">
        <v>1</v>
      </c>
      <c r="M13" s="12">
        <v>1</v>
      </c>
      <c r="N13" s="43">
        <v>10</v>
      </c>
      <c r="O13" s="12">
        <v>1</v>
      </c>
      <c r="P13" s="16" t="s">
        <v>61</v>
      </c>
      <c r="Q13" s="12">
        <v>1</v>
      </c>
      <c r="R13" s="12">
        <v>1</v>
      </c>
      <c r="S13" s="12">
        <v>1</v>
      </c>
      <c r="T13" s="12">
        <v>1</v>
      </c>
      <c r="U13" s="12">
        <v>1</v>
      </c>
      <c r="V13" s="12">
        <v>1</v>
      </c>
      <c r="W13" s="43">
        <v>6</v>
      </c>
      <c r="X13" s="12">
        <v>1</v>
      </c>
      <c r="Y13" s="16" t="s">
        <v>61</v>
      </c>
      <c r="Z13" s="44">
        <v>16</v>
      </c>
      <c r="AA13" s="12">
        <v>1</v>
      </c>
      <c r="AB13" s="16" t="s">
        <v>61</v>
      </c>
    </row>
    <row r="14" spans="1:29" x14ac:dyDescent="0.25">
      <c r="B14" s="12">
        <v>7</v>
      </c>
      <c r="C14" s="13" t="s">
        <v>21</v>
      </c>
      <c r="D14" s="12">
        <v>1</v>
      </c>
      <c r="E14" s="12">
        <v>1</v>
      </c>
      <c r="F14" s="12">
        <v>1</v>
      </c>
      <c r="G14" s="12">
        <v>1</v>
      </c>
      <c r="H14" s="12">
        <v>1</v>
      </c>
      <c r="I14" s="12">
        <v>1</v>
      </c>
      <c r="J14" s="12">
        <v>1</v>
      </c>
      <c r="K14" s="12">
        <v>1</v>
      </c>
      <c r="L14" s="12">
        <v>1</v>
      </c>
      <c r="M14" s="12">
        <v>1</v>
      </c>
      <c r="N14" s="43">
        <v>10</v>
      </c>
      <c r="O14" s="12">
        <v>1</v>
      </c>
      <c r="P14" s="16" t="s">
        <v>61</v>
      </c>
      <c r="Q14" s="12">
        <v>1</v>
      </c>
      <c r="R14" s="12">
        <v>1</v>
      </c>
      <c r="S14" s="12">
        <v>1</v>
      </c>
      <c r="T14" s="12">
        <v>1</v>
      </c>
      <c r="U14" s="12">
        <v>1</v>
      </c>
      <c r="V14" s="12">
        <v>1</v>
      </c>
      <c r="W14" s="43">
        <v>6</v>
      </c>
      <c r="X14" s="12">
        <v>1</v>
      </c>
      <c r="Y14" s="16" t="s">
        <v>61</v>
      </c>
      <c r="Z14" s="44">
        <v>16</v>
      </c>
      <c r="AA14" s="12">
        <v>1</v>
      </c>
      <c r="AB14" s="16" t="s">
        <v>61</v>
      </c>
    </row>
    <row r="15" spans="1:29" x14ac:dyDescent="0.25">
      <c r="B15" s="12">
        <v>8</v>
      </c>
      <c r="C15" s="13" t="s">
        <v>22</v>
      </c>
      <c r="D15" s="12">
        <v>1</v>
      </c>
      <c r="E15" s="12">
        <v>1</v>
      </c>
      <c r="F15" s="12">
        <v>1</v>
      </c>
      <c r="G15" s="12">
        <v>1</v>
      </c>
      <c r="H15" s="12">
        <v>1</v>
      </c>
      <c r="I15" s="12">
        <v>1</v>
      </c>
      <c r="J15" s="12">
        <v>1</v>
      </c>
      <c r="K15" s="12">
        <v>1</v>
      </c>
      <c r="L15" s="12">
        <v>1</v>
      </c>
      <c r="M15" s="12">
        <v>1</v>
      </c>
      <c r="N15" s="43">
        <v>10</v>
      </c>
      <c r="O15" s="12">
        <v>1</v>
      </c>
      <c r="P15" s="16" t="s">
        <v>61</v>
      </c>
      <c r="Q15" s="12">
        <v>1</v>
      </c>
      <c r="R15" s="12">
        <v>1</v>
      </c>
      <c r="S15" s="12">
        <v>1</v>
      </c>
      <c r="T15" s="12">
        <v>1</v>
      </c>
      <c r="U15" s="12">
        <v>1</v>
      </c>
      <c r="V15" s="12">
        <v>1</v>
      </c>
      <c r="W15" s="43">
        <v>6</v>
      </c>
      <c r="X15" s="12">
        <v>1</v>
      </c>
      <c r="Y15" s="16" t="s">
        <v>61</v>
      </c>
      <c r="Z15" s="44">
        <v>16</v>
      </c>
      <c r="AA15" s="12">
        <v>1</v>
      </c>
      <c r="AB15" s="16" t="s">
        <v>61</v>
      </c>
    </row>
    <row r="16" spans="1:29" x14ac:dyDescent="0.25">
      <c r="B16" s="12">
        <v>9</v>
      </c>
      <c r="C16" s="13" t="s">
        <v>23</v>
      </c>
      <c r="D16" s="12">
        <v>1</v>
      </c>
      <c r="E16" s="12">
        <v>1</v>
      </c>
      <c r="F16" s="12">
        <v>1</v>
      </c>
      <c r="G16" s="12">
        <v>1</v>
      </c>
      <c r="H16" s="12">
        <v>1</v>
      </c>
      <c r="I16" s="12">
        <v>1</v>
      </c>
      <c r="J16" s="12">
        <v>1</v>
      </c>
      <c r="K16" s="12">
        <v>1</v>
      </c>
      <c r="L16" s="12">
        <v>1</v>
      </c>
      <c r="M16" s="12">
        <v>1</v>
      </c>
      <c r="N16" s="43">
        <v>10</v>
      </c>
      <c r="O16" s="12">
        <v>1</v>
      </c>
      <c r="P16" s="16" t="s">
        <v>61</v>
      </c>
      <c r="Q16" s="12">
        <v>1</v>
      </c>
      <c r="R16" s="12">
        <v>1</v>
      </c>
      <c r="S16" s="12">
        <v>1</v>
      </c>
      <c r="T16" s="12">
        <v>1</v>
      </c>
      <c r="U16" s="12">
        <v>1</v>
      </c>
      <c r="V16" s="12">
        <v>1</v>
      </c>
      <c r="W16" s="43">
        <v>6</v>
      </c>
      <c r="X16" s="12">
        <v>1</v>
      </c>
      <c r="Y16" s="16" t="s">
        <v>61</v>
      </c>
      <c r="Z16" s="44">
        <v>16</v>
      </c>
      <c r="AA16" s="12">
        <v>1</v>
      </c>
      <c r="AB16" s="16" t="s">
        <v>61</v>
      </c>
    </row>
    <row r="17" spans="2:28" x14ac:dyDescent="0.25">
      <c r="B17" s="12">
        <v>10</v>
      </c>
      <c r="C17" s="13" t="s">
        <v>24</v>
      </c>
      <c r="D17" s="12">
        <v>1</v>
      </c>
      <c r="E17" s="12">
        <v>1</v>
      </c>
      <c r="F17" s="12">
        <v>1</v>
      </c>
      <c r="G17" s="12">
        <v>1</v>
      </c>
      <c r="H17" s="12">
        <v>1</v>
      </c>
      <c r="I17" s="12">
        <v>1</v>
      </c>
      <c r="J17" s="12">
        <v>1</v>
      </c>
      <c r="K17" s="12">
        <v>1</v>
      </c>
      <c r="L17" s="12">
        <v>1</v>
      </c>
      <c r="M17" s="12">
        <v>1</v>
      </c>
      <c r="N17" s="43">
        <v>10</v>
      </c>
      <c r="O17" s="12">
        <v>1</v>
      </c>
      <c r="P17" s="16" t="s">
        <v>61</v>
      </c>
      <c r="Q17" s="12">
        <v>1</v>
      </c>
      <c r="R17" s="12">
        <v>1</v>
      </c>
      <c r="S17" s="12">
        <v>1</v>
      </c>
      <c r="T17" s="12">
        <v>1</v>
      </c>
      <c r="U17" s="12">
        <v>1</v>
      </c>
      <c r="V17" s="12">
        <v>1</v>
      </c>
      <c r="W17" s="43">
        <v>6</v>
      </c>
      <c r="X17" s="12">
        <v>1</v>
      </c>
      <c r="Y17" s="16" t="s">
        <v>61</v>
      </c>
      <c r="Z17" s="44">
        <v>16</v>
      </c>
      <c r="AA17" s="12">
        <v>1</v>
      </c>
      <c r="AB17" s="16" t="s">
        <v>61</v>
      </c>
    </row>
    <row r="18" spans="2:28" x14ac:dyDescent="0.25">
      <c r="B18" s="12">
        <v>11</v>
      </c>
      <c r="C18" s="13" t="s">
        <v>25</v>
      </c>
      <c r="D18" s="12">
        <v>1</v>
      </c>
      <c r="E18" s="12">
        <v>1</v>
      </c>
      <c r="F18" s="12">
        <v>1</v>
      </c>
      <c r="G18" s="12">
        <v>1</v>
      </c>
      <c r="H18" s="12">
        <v>1</v>
      </c>
      <c r="I18" s="12">
        <v>1</v>
      </c>
      <c r="J18" s="12">
        <v>1</v>
      </c>
      <c r="K18" s="12">
        <v>1</v>
      </c>
      <c r="L18" s="12">
        <v>1</v>
      </c>
      <c r="M18" s="12">
        <v>1</v>
      </c>
      <c r="N18" s="43">
        <v>10</v>
      </c>
      <c r="O18" s="12">
        <v>1</v>
      </c>
      <c r="P18" s="16" t="s">
        <v>61</v>
      </c>
      <c r="Q18" s="12">
        <v>1</v>
      </c>
      <c r="R18" s="12">
        <v>1</v>
      </c>
      <c r="S18" s="12">
        <v>1</v>
      </c>
      <c r="T18" s="12">
        <v>1</v>
      </c>
      <c r="U18" s="12">
        <v>1</v>
      </c>
      <c r="V18" s="12">
        <v>1</v>
      </c>
      <c r="W18" s="43">
        <v>6</v>
      </c>
      <c r="X18" s="12">
        <v>1</v>
      </c>
      <c r="Y18" s="16" t="s">
        <v>61</v>
      </c>
      <c r="Z18" s="44">
        <v>16</v>
      </c>
      <c r="AA18" s="12">
        <v>1</v>
      </c>
      <c r="AB18" s="16" t="s">
        <v>61</v>
      </c>
    </row>
    <row r="19" spans="2:28" x14ac:dyDescent="0.25">
      <c r="B19" s="12">
        <v>12</v>
      </c>
      <c r="C19" s="13" t="s">
        <v>26</v>
      </c>
      <c r="D19" s="12">
        <v>1</v>
      </c>
      <c r="E19" s="12">
        <v>1</v>
      </c>
      <c r="F19" s="12">
        <v>1</v>
      </c>
      <c r="G19" s="12">
        <v>1</v>
      </c>
      <c r="H19" s="12">
        <v>1</v>
      </c>
      <c r="I19" s="12">
        <v>1</v>
      </c>
      <c r="J19" s="12">
        <v>1</v>
      </c>
      <c r="K19" s="12">
        <v>1</v>
      </c>
      <c r="L19" s="12">
        <v>1</v>
      </c>
      <c r="M19" s="12">
        <v>1</v>
      </c>
      <c r="N19" s="43">
        <v>10</v>
      </c>
      <c r="O19" s="12">
        <v>1</v>
      </c>
      <c r="P19" s="16" t="s">
        <v>61</v>
      </c>
      <c r="Q19" s="12">
        <v>1</v>
      </c>
      <c r="R19" s="12">
        <v>1</v>
      </c>
      <c r="S19" s="12">
        <v>1</v>
      </c>
      <c r="T19" s="12">
        <v>1</v>
      </c>
      <c r="U19" s="12">
        <v>1</v>
      </c>
      <c r="V19" s="12">
        <v>1</v>
      </c>
      <c r="W19" s="43">
        <v>6</v>
      </c>
      <c r="X19" s="12">
        <v>1</v>
      </c>
      <c r="Y19" s="16" t="s">
        <v>61</v>
      </c>
      <c r="Z19" s="44">
        <v>16</v>
      </c>
      <c r="AA19" s="12">
        <v>1</v>
      </c>
      <c r="AB19" s="16" t="s">
        <v>61</v>
      </c>
    </row>
    <row r="20" spans="2:28" x14ac:dyDescent="0.25">
      <c r="B20" s="12">
        <v>13</v>
      </c>
      <c r="C20" s="13" t="s">
        <v>27</v>
      </c>
      <c r="D20" s="12">
        <v>1</v>
      </c>
      <c r="E20" s="12">
        <v>1</v>
      </c>
      <c r="F20" s="12">
        <v>1</v>
      </c>
      <c r="G20" s="12">
        <v>1</v>
      </c>
      <c r="H20" s="12">
        <v>1</v>
      </c>
      <c r="I20" s="12">
        <v>1</v>
      </c>
      <c r="J20" s="12">
        <v>1</v>
      </c>
      <c r="K20" s="12">
        <v>1</v>
      </c>
      <c r="L20" s="12">
        <v>1</v>
      </c>
      <c r="M20" s="12">
        <v>1</v>
      </c>
      <c r="N20" s="43">
        <v>10</v>
      </c>
      <c r="O20" s="12">
        <v>1</v>
      </c>
      <c r="P20" s="16" t="s">
        <v>61</v>
      </c>
      <c r="Q20" s="12">
        <v>1</v>
      </c>
      <c r="R20" s="12">
        <v>1</v>
      </c>
      <c r="S20" s="12">
        <v>1</v>
      </c>
      <c r="T20" s="12">
        <v>1</v>
      </c>
      <c r="U20" s="12">
        <v>1</v>
      </c>
      <c r="V20" s="12">
        <v>1</v>
      </c>
      <c r="W20" s="43">
        <v>6</v>
      </c>
      <c r="X20" s="12">
        <v>1</v>
      </c>
      <c r="Y20" s="16" t="s">
        <v>61</v>
      </c>
      <c r="Z20" s="44">
        <v>16</v>
      </c>
      <c r="AA20" s="12">
        <v>1</v>
      </c>
      <c r="AB20" s="16" t="s">
        <v>61</v>
      </c>
    </row>
    <row r="21" spans="2:28" x14ac:dyDescent="0.25">
      <c r="B21" s="12">
        <v>14</v>
      </c>
      <c r="C21" s="13" t="s">
        <v>28</v>
      </c>
      <c r="D21" s="12">
        <v>1</v>
      </c>
      <c r="E21" s="12">
        <v>1</v>
      </c>
      <c r="F21" s="12">
        <v>1</v>
      </c>
      <c r="G21" s="12">
        <v>1</v>
      </c>
      <c r="H21" s="12">
        <v>1</v>
      </c>
      <c r="I21" s="12">
        <v>1</v>
      </c>
      <c r="J21" s="12">
        <v>1</v>
      </c>
      <c r="K21" s="12">
        <v>1</v>
      </c>
      <c r="L21" s="12">
        <v>1</v>
      </c>
      <c r="M21" s="12">
        <v>1</v>
      </c>
      <c r="N21" s="43">
        <v>10</v>
      </c>
      <c r="O21" s="12">
        <v>1</v>
      </c>
      <c r="P21" s="16" t="s">
        <v>61</v>
      </c>
      <c r="Q21" s="12">
        <v>1</v>
      </c>
      <c r="R21" s="12">
        <v>1</v>
      </c>
      <c r="S21" s="12">
        <v>1</v>
      </c>
      <c r="T21" s="12">
        <v>1</v>
      </c>
      <c r="U21" s="12">
        <v>1</v>
      </c>
      <c r="V21" s="12">
        <v>1</v>
      </c>
      <c r="W21" s="43">
        <v>6</v>
      </c>
      <c r="X21" s="12">
        <v>1</v>
      </c>
      <c r="Y21" s="16" t="s">
        <v>61</v>
      </c>
      <c r="Z21" s="44">
        <v>16</v>
      </c>
      <c r="AA21" s="12">
        <v>1</v>
      </c>
      <c r="AB21" s="16" t="s">
        <v>61</v>
      </c>
    </row>
    <row r="22" spans="2:28" x14ac:dyDescent="0.25">
      <c r="B22" s="12">
        <v>15</v>
      </c>
      <c r="C22" s="13" t="s">
        <v>29</v>
      </c>
      <c r="D22" s="12">
        <v>1</v>
      </c>
      <c r="E22" s="12">
        <v>1</v>
      </c>
      <c r="F22" s="12">
        <v>1</v>
      </c>
      <c r="G22" s="12">
        <v>1</v>
      </c>
      <c r="H22" s="12">
        <v>1</v>
      </c>
      <c r="I22" s="12">
        <v>1</v>
      </c>
      <c r="J22" s="12">
        <v>1</v>
      </c>
      <c r="K22" s="12">
        <v>1</v>
      </c>
      <c r="L22" s="12">
        <v>1</v>
      </c>
      <c r="M22" s="12">
        <v>1</v>
      </c>
      <c r="N22" s="43">
        <v>10</v>
      </c>
      <c r="O22" s="12">
        <v>1</v>
      </c>
      <c r="P22" s="16" t="s">
        <v>61</v>
      </c>
      <c r="Q22" s="12">
        <v>1</v>
      </c>
      <c r="R22" s="12">
        <v>1</v>
      </c>
      <c r="S22" s="12">
        <v>1</v>
      </c>
      <c r="T22" s="12">
        <v>1</v>
      </c>
      <c r="U22" s="12">
        <v>1</v>
      </c>
      <c r="V22" s="12">
        <v>1</v>
      </c>
      <c r="W22" s="43">
        <v>6</v>
      </c>
      <c r="X22" s="12">
        <v>1</v>
      </c>
      <c r="Y22" s="16" t="s">
        <v>61</v>
      </c>
      <c r="Z22" s="44">
        <v>16</v>
      </c>
      <c r="AA22" s="12">
        <v>1</v>
      </c>
      <c r="AB22" s="16" t="s">
        <v>61</v>
      </c>
    </row>
    <row r="23" spans="2:28" x14ac:dyDescent="0.25">
      <c r="B23" s="12">
        <v>16</v>
      </c>
      <c r="C23" s="13" t="s">
        <v>30</v>
      </c>
      <c r="D23" s="12">
        <v>1</v>
      </c>
      <c r="E23" s="12">
        <v>1</v>
      </c>
      <c r="F23" s="12">
        <v>1</v>
      </c>
      <c r="G23" s="12">
        <v>1</v>
      </c>
      <c r="H23" s="12">
        <v>1</v>
      </c>
      <c r="I23" s="12">
        <v>1</v>
      </c>
      <c r="J23" s="12">
        <v>1</v>
      </c>
      <c r="K23" s="12">
        <v>1</v>
      </c>
      <c r="L23" s="12">
        <v>1</v>
      </c>
      <c r="M23" s="12">
        <v>1</v>
      </c>
      <c r="N23" s="43">
        <v>10</v>
      </c>
      <c r="O23" s="12">
        <v>1</v>
      </c>
      <c r="P23" s="16" t="s">
        <v>61</v>
      </c>
      <c r="Q23" s="12">
        <v>1</v>
      </c>
      <c r="R23" s="12">
        <v>1</v>
      </c>
      <c r="S23" s="12">
        <v>1</v>
      </c>
      <c r="T23" s="12">
        <v>1</v>
      </c>
      <c r="U23" s="12">
        <v>1</v>
      </c>
      <c r="V23" s="12">
        <v>1</v>
      </c>
      <c r="W23" s="43">
        <v>6</v>
      </c>
      <c r="X23" s="12">
        <v>1</v>
      </c>
      <c r="Y23" s="16" t="s">
        <v>61</v>
      </c>
      <c r="Z23" s="44">
        <v>16</v>
      </c>
      <c r="AA23" s="12">
        <v>1</v>
      </c>
      <c r="AB23" s="16" t="s">
        <v>61</v>
      </c>
    </row>
    <row r="24" spans="2:28" x14ac:dyDescent="0.25">
      <c r="B24" s="12">
        <v>17</v>
      </c>
      <c r="C24" s="17" t="s">
        <v>31</v>
      </c>
      <c r="D24" s="12">
        <v>1</v>
      </c>
      <c r="E24" s="12">
        <v>1</v>
      </c>
      <c r="F24" s="12">
        <v>1</v>
      </c>
      <c r="G24" s="12">
        <v>1</v>
      </c>
      <c r="H24" s="12">
        <v>1</v>
      </c>
      <c r="I24" s="12">
        <v>1</v>
      </c>
      <c r="J24" s="12">
        <v>1</v>
      </c>
      <c r="K24" s="12">
        <v>1</v>
      </c>
      <c r="L24" s="12">
        <v>1</v>
      </c>
      <c r="M24" s="12">
        <v>1</v>
      </c>
      <c r="N24" s="43">
        <v>10</v>
      </c>
      <c r="O24" s="12">
        <v>1</v>
      </c>
      <c r="P24" s="16" t="s">
        <v>61</v>
      </c>
      <c r="Q24" s="12">
        <v>1</v>
      </c>
      <c r="R24" s="12">
        <v>1</v>
      </c>
      <c r="S24" s="12">
        <v>1</v>
      </c>
      <c r="T24" s="12">
        <v>1</v>
      </c>
      <c r="U24" s="12">
        <v>1</v>
      </c>
      <c r="V24" s="12">
        <v>1</v>
      </c>
      <c r="W24" s="43">
        <v>6</v>
      </c>
      <c r="X24" s="12">
        <v>1</v>
      </c>
      <c r="Y24" s="16" t="s">
        <v>61</v>
      </c>
      <c r="Z24" s="44">
        <v>16</v>
      </c>
      <c r="AA24" s="12">
        <v>1</v>
      </c>
      <c r="AB24" s="16" t="s">
        <v>61</v>
      </c>
    </row>
    <row r="25" spans="2:28" x14ac:dyDescent="0.25">
      <c r="B25" s="18"/>
      <c r="C25" s="18"/>
      <c r="D25" s="19"/>
      <c r="E25" s="20"/>
      <c r="F25" s="20"/>
      <c r="G25" s="20"/>
      <c r="H25" s="20"/>
      <c r="I25" s="20"/>
      <c r="J25" s="20"/>
      <c r="K25" s="20"/>
      <c r="L25" s="20"/>
      <c r="M25" s="20"/>
      <c r="N25" s="21"/>
      <c r="O25" s="12" t="s">
        <v>62</v>
      </c>
      <c r="P25" s="45" t="s">
        <v>33</v>
      </c>
      <c r="Q25" s="19"/>
      <c r="R25" s="20"/>
      <c r="S25" s="20"/>
      <c r="T25" s="20"/>
      <c r="U25" s="20"/>
      <c r="V25" s="20"/>
      <c r="W25" s="21"/>
      <c r="X25" s="12" t="s">
        <v>62</v>
      </c>
      <c r="Y25" s="45" t="s">
        <v>33</v>
      </c>
      <c r="Z25" s="46"/>
      <c r="AA25" s="46"/>
      <c r="AB25" s="46"/>
    </row>
    <row r="26" spans="2:28" x14ac:dyDescent="0.25">
      <c r="B26" s="23"/>
      <c r="C26" s="23"/>
      <c r="D26" s="19" t="s">
        <v>63</v>
      </c>
      <c r="E26" s="20"/>
      <c r="F26" s="20"/>
      <c r="G26" s="20"/>
      <c r="H26" s="20"/>
      <c r="I26" s="20"/>
      <c r="J26" s="20"/>
      <c r="K26" s="20"/>
      <c r="L26" s="20"/>
      <c r="M26" s="20"/>
      <c r="N26" s="21"/>
      <c r="O26" s="22">
        <f>COUNTA(C8:C24)</f>
        <v>17</v>
      </c>
      <c r="P26" s="22">
        <v>100</v>
      </c>
      <c r="Q26" s="19" t="s">
        <v>63</v>
      </c>
      <c r="R26" s="20"/>
      <c r="S26" s="20"/>
      <c r="T26" s="20"/>
      <c r="U26" s="20"/>
      <c r="V26" s="20"/>
      <c r="W26" s="21"/>
      <c r="X26" s="22">
        <f>COUNTA(C8:C24)</f>
        <v>17</v>
      </c>
      <c r="Y26" s="22">
        <v>100</v>
      </c>
      <c r="Z26" s="46"/>
      <c r="AA26" s="46"/>
      <c r="AB26" s="46"/>
    </row>
    <row r="27" spans="2:28" x14ac:dyDescent="0.25">
      <c r="B27" s="23"/>
      <c r="C27" s="23"/>
      <c r="D27" s="19" t="s">
        <v>64</v>
      </c>
      <c r="E27" s="20"/>
      <c r="F27" s="20"/>
      <c r="G27" s="20"/>
      <c r="H27" s="20"/>
      <c r="I27" s="20"/>
      <c r="J27" s="20"/>
      <c r="K27" s="20"/>
      <c r="L27" s="20"/>
      <c r="M27" s="20"/>
      <c r="N27" s="21"/>
      <c r="O27" s="30">
        <v>17</v>
      </c>
      <c r="P27" s="31">
        <f>(O27/O26)*100</f>
        <v>100</v>
      </c>
      <c r="Q27" s="19" t="s">
        <v>64</v>
      </c>
      <c r="R27" s="20"/>
      <c r="S27" s="20"/>
      <c r="T27" s="20"/>
      <c r="U27" s="20"/>
      <c r="V27" s="20"/>
      <c r="W27" s="21"/>
      <c r="X27" s="30">
        <v>17</v>
      </c>
      <c r="Y27" s="31">
        <f>(X27/X26)*100</f>
        <v>100</v>
      </c>
      <c r="Z27" s="46"/>
      <c r="AA27" s="46"/>
      <c r="AB27" s="46"/>
    </row>
    <row r="28" spans="2:28" x14ac:dyDescent="0.25">
      <c r="B28" s="23"/>
      <c r="C28" s="23"/>
      <c r="D28" s="19" t="s">
        <v>65</v>
      </c>
      <c r="E28" s="20"/>
      <c r="F28" s="20"/>
      <c r="G28" s="20"/>
      <c r="H28" s="20"/>
      <c r="I28" s="20"/>
      <c r="J28" s="20"/>
      <c r="K28" s="20"/>
      <c r="L28" s="20"/>
      <c r="M28" s="20"/>
      <c r="N28" s="21"/>
      <c r="O28" s="30">
        <f>COUNTIF(P8:P24,"ІІ ур")</f>
        <v>0</v>
      </c>
      <c r="P28" s="31">
        <f>(O28/O26)*100</f>
        <v>0</v>
      </c>
      <c r="Q28" s="19" t="s">
        <v>65</v>
      </c>
      <c r="R28" s="20"/>
      <c r="S28" s="20"/>
      <c r="T28" s="20"/>
      <c r="U28" s="20"/>
      <c r="V28" s="20"/>
      <c r="W28" s="21"/>
      <c r="X28" s="30">
        <f>COUNTIF(Y8:Y24,"ІІ ур")</f>
        <v>0</v>
      </c>
      <c r="Y28" s="31">
        <f>(X28/X26)*100</f>
        <v>0</v>
      </c>
      <c r="Z28" s="46"/>
      <c r="AA28" s="46"/>
      <c r="AB28" s="46"/>
    </row>
    <row r="29" spans="2:28" x14ac:dyDescent="0.25">
      <c r="B29" s="23"/>
      <c r="C29" s="23"/>
      <c r="D29" s="19" t="s">
        <v>66</v>
      </c>
      <c r="E29" s="20"/>
      <c r="F29" s="20"/>
      <c r="G29" s="20"/>
      <c r="H29" s="20"/>
      <c r="I29" s="20"/>
      <c r="J29" s="20"/>
      <c r="K29" s="20"/>
      <c r="L29" s="20"/>
      <c r="M29" s="20"/>
      <c r="N29" s="21"/>
      <c r="O29" s="30">
        <f>COUNTIF(P8:P24,"ІІІ ур")</f>
        <v>0</v>
      </c>
      <c r="P29" s="31">
        <f>(O29/O26)*100</f>
        <v>0</v>
      </c>
      <c r="Q29" s="19" t="s">
        <v>66</v>
      </c>
      <c r="R29" s="20"/>
      <c r="S29" s="20"/>
      <c r="T29" s="20"/>
      <c r="U29" s="20"/>
      <c r="V29" s="20"/>
      <c r="W29" s="21"/>
      <c r="X29" s="30">
        <f>COUNTIF(Y8:Y24,"ІІІ ур")</f>
        <v>0</v>
      </c>
      <c r="Y29" s="31">
        <f>(X29/X26)*100</f>
        <v>0</v>
      </c>
      <c r="Z29" s="46"/>
      <c r="AA29" s="46"/>
      <c r="AB29" s="46"/>
    </row>
    <row r="30" spans="2:28" x14ac:dyDescent="0.25">
      <c r="B30" s="23"/>
      <c r="C30" s="23"/>
      <c r="D30" s="47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  <c r="Y30" s="48"/>
      <c r="Z30" s="49"/>
      <c r="AA30" s="22" t="s">
        <v>32</v>
      </c>
      <c r="AB30" s="22" t="s">
        <v>33</v>
      </c>
    </row>
    <row r="31" spans="2:28" x14ac:dyDescent="0.25">
      <c r="B31" s="23"/>
      <c r="C31" s="23"/>
      <c r="D31" s="50" t="s">
        <v>34</v>
      </c>
      <c r="E31" s="51"/>
      <c r="F31" s="51"/>
      <c r="G31" s="51"/>
      <c r="H31" s="51"/>
      <c r="I31" s="51"/>
      <c r="J31" s="51"/>
      <c r="K31" s="51"/>
      <c r="L31" s="51"/>
      <c r="M31" s="51"/>
      <c r="N31" s="51"/>
      <c r="O31" s="51"/>
      <c r="P31" s="51"/>
      <c r="Q31" s="51"/>
      <c r="R31" s="51"/>
      <c r="S31" s="51"/>
      <c r="T31" s="51"/>
      <c r="U31" s="51"/>
      <c r="V31" s="51"/>
      <c r="W31" s="51"/>
      <c r="X31" s="51"/>
      <c r="Y31" s="51"/>
      <c r="Z31" s="52"/>
      <c r="AA31" s="22">
        <f>COUNTA(C8:C24)</f>
        <v>17</v>
      </c>
      <c r="AB31" s="22">
        <v>100</v>
      </c>
    </row>
    <row r="32" spans="2:28" x14ac:dyDescent="0.25">
      <c r="B32" s="23"/>
      <c r="C32" s="23"/>
      <c r="D32" s="53" t="s">
        <v>35</v>
      </c>
      <c r="E32" s="54"/>
      <c r="F32" s="54"/>
      <c r="G32" s="54"/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4"/>
      <c r="W32" s="54"/>
      <c r="X32" s="54"/>
      <c r="Y32" s="54"/>
      <c r="Z32" s="55"/>
      <c r="AA32" s="30">
        <v>17</v>
      </c>
      <c r="AB32" s="31">
        <f>(AA32/AA31)*100</f>
        <v>100</v>
      </c>
    </row>
    <row r="33" spans="2:28" x14ac:dyDescent="0.25">
      <c r="B33" s="23"/>
      <c r="C33" s="23"/>
      <c r="D33" s="53" t="s">
        <v>36</v>
      </c>
      <c r="E33" s="54"/>
      <c r="F33" s="54"/>
      <c r="G33" s="54"/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54"/>
      <c r="U33" s="54"/>
      <c r="V33" s="54"/>
      <c r="W33" s="54"/>
      <c r="X33" s="54"/>
      <c r="Y33" s="54"/>
      <c r="Z33" s="55"/>
      <c r="AA33" s="30">
        <f>COUNTIF(AB8:AB24,"ІІ ур")</f>
        <v>0</v>
      </c>
      <c r="AB33" s="31">
        <f>(AA33/AA31)*100</f>
        <v>0</v>
      </c>
    </row>
    <row r="34" spans="2:28" x14ac:dyDescent="0.25">
      <c r="B34" s="32"/>
      <c r="C34" s="32"/>
      <c r="D34" s="53" t="s">
        <v>37</v>
      </c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54"/>
      <c r="V34" s="54"/>
      <c r="W34" s="54"/>
      <c r="X34" s="54"/>
      <c r="Y34" s="54"/>
      <c r="Z34" s="55"/>
      <c r="AA34" s="30">
        <f>COUNTIF(AB8:AB24,"ІІІ ур")</f>
        <v>0</v>
      </c>
      <c r="AB34" s="31">
        <f>(AA34/AA31)*100</f>
        <v>0</v>
      </c>
    </row>
  </sheetData>
  <mergeCells count="34">
    <mergeCell ref="D33:Z33"/>
    <mergeCell ref="D34:Z34"/>
    <mergeCell ref="Q28:W28"/>
    <mergeCell ref="D29:N29"/>
    <mergeCell ref="Q29:W29"/>
    <mergeCell ref="D30:Z30"/>
    <mergeCell ref="D31:Z31"/>
    <mergeCell ref="D32:Z32"/>
    <mergeCell ref="AB6:AB7"/>
    <mergeCell ref="B25:B34"/>
    <mergeCell ref="C25:C34"/>
    <mergeCell ref="D25:N25"/>
    <mergeCell ref="Q25:W25"/>
    <mergeCell ref="D26:N26"/>
    <mergeCell ref="Q26:W26"/>
    <mergeCell ref="D27:N27"/>
    <mergeCell ref="Q27:W27"/>
    <mergeCell ref="D28:N28"/>
    <mergeCell ref="Q6:V6"/>
    <mergeCell ref="W6:W7"/>
    <mergeCell ref="X6:X7"/>
    <mergeCell ref="Y6:Y7"/>
    <mergeCell ref="Z6:Z7"/>
    <mergeCell ref="AA6:AA7"/>
    <mergeCell ref="A1:AC1"/>
    <mergeCell ref="A2:AC2"/>
    <mergeCell ref="A3:AC3"/>
    <mergeCell ref="B5:AB5"/>
    <mergeCell ref="B6:B7"/>
    <mergeCell ref="C6:C7"/>
    <mergeCell ref="D6:M6"/>
    <mergeCell ref="N6:N7"/>
    <mergeCell ref="O6:O7"/>
    <mergeCell ref="P6:P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4"/>
  <sheetViews>
    <sheetView topLeftCell="A16" workbookViewId="0">
      <selection activeCell="X29" sqref="X29"/>
    </sheetView>
  </sheetViews>
  <sheetFormatPr defaultRowHeight="15" x14ac:dyDescent="0.25"/>
  <cols>
    <col min="1" max="1" width="1.42578125" customWidth="1"/>
    <col min="2" max="2" width="3.42578125" customWidth="1"/>
    <col min="3" max="3" width="23.28515625" customWidth="1"/>
    <col min="4" max="4" width="4.85546875" customWidth="1"/>
    <col min="5" max="5" width="6.140625" customWidth="1"/>
    <col min="6" max="6" width="4.7109375" customWidth="1"/>
    <col min="7" max="7" width="4.5703125" customWidth="1"/>
    <col min="8" max="8" width="5.85546875" customWidth="1"/>
    <col min="9" max="9" width="6.140625" customWidth="1"/>
    <col min="10" max="10" width="4.85546875" customWidth="1"/>
    <col min="11" max="11" width="5.7109375" customWidth="1"/>
    <col min="12" max="12" width="4.85546875" customWidth="1"/>
    <col min="13" max="13" width="6.5703125" customWidth="1"/>
    <col min="14" max="14" width="5.42578125" customWidth="1"/>
    <col min="15" max="15" width="5" customWidth="1"/>
    <col min="16" max="16" width="5.28515625" customWidth="1"/>
    <col min="17" max="17" width="6.85546875" customWidth="1"/>
    <col min="18" max="18" width="5.7109375" customWidth="1"/>
    <col min="19" max="19" width="5.42578125" customWidth="1"/>
    <col min="20" max="20" width="7.28515625" customWidth="1"/>
  </cols>
  <sheetData>
    <row r="1" spans="1:2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1" x14ac:dyDescent="0.25">
      <c r="A2" s="1" t="s">
        <v>67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1" x14ac:dyDescent="0.25">
      <c r="A3" s="1" t="s">
        <v>68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5" spans="1:21" x14ac:dyDescent="0.25">
      <c r="B5" s="2" t="s">
        <v>69</v>
      </c>
      <c r="C5" s="2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2"/>
      <c r="S5" s="2"/>
      <c r="T5" s="2"/>
    </row>
    <row r="6" spans="1:21" x14ac:dyDescent="0.25">
      <c r="B6" s="3" t="s">
        <v>4</v>
      </c>
      <c r="C6" s="34" t="s">
        <v>5</v>
      </c>
      <c r="D6" s="38" t="s">
        <v>70</v>
      </c>
      <c r="E6" s="38"/>
      <c r="F6" s="38"/>
      <c r="G6" s="38"/>
      <c r="H6" s="56" t="s">
        <v>41</v>
      </c>
      <c r="I6" s="57" t="s">
        <v>42</v>
      </c>
      <c r="J6" s="37" t="s">
        <v>71</v>
      </c>
      <c r="K6" s="38" t="s">
        <v>72</v>
      </c>
      <c r="L6" s="38"/>
      <c r="M6" s="38"/>
      <c r="N6" s="38"/>
      <c r="O6" s="56" t="s">
        <v>41</v>
      </c>
      <c r="P6" s="57" t="s">
        <v>42</v>
      </c>
      <c r="Q6" s="37" t="s">
        <v>71</v>
      </c>
      <c r="R6" s="58" t="s">
        <v>7</v>
      </c>
      <c r="S6" s="59" t="s">
        <v>8</v>
      </c>
      <c r="T6" s="8" t="s">
        <v>9</v>
      </c>
    </row>
    <row r="7" spans="1:21" ht="63.75" customHeight="1" x14ac:dyDescent="0.25">
      <c r="B7" s="3"/>
      <c r="C7" s="3"/>
      <c r="D7" s="60" t="s">
        <v>73</v>
      </c>
      <c r="E7" s="60" t="s">
        <v>74</v>
      </c>
      <c r="F7" s="60" t="s">
        <v>75</v>
      </c>
      <c r="G7" s="60" t="s">
        <v>76</v>
      </c>
      <c r="H7" s="56"/>
      <c r="I7" s="57"/>
      <c r="J7" s="37"/>
      <c r="K7" s="60" t="s">
        <v>77</v>
      </c>
      <c r="L7" s="60" t="s">
        <v>78</v>
      </c>
      <c r="M7" s="60" t="s">
        <v>79</v>
      </c>
      <c r="N7" s="60" t="s">
        <v>80</v>
      </c>
      <c r="O7" s="56"/>
      <c r="P7" s="57"/>
      <c r="Q7" s="37"/>
      <c r="R7" s="61"/>
      <c r="S7" s="59"/>
      <c r="T7" s="8"/>
    </row>
    <row r="8" spans="1:21" x14ac:dyDescent="0.25">
      <c r="B8" s="12">
        <v>1</v>
      </c>
      <c r="C8" s="13" t="s">
        <v>14</v>
      </c>
      <c r="D8" s="12">
        <v>1</v>
      </c>
      <c r="E8" s="12">
        <v>1</v>
      </c>
      <c r="F8" s="12">
        <v>1</v>
      </c>
      <c r="G8" s="12">
        <v>1</v>
      </c>
      <c r="H8" s="62">
        <f>SUM(D8:G8)</f>
        <v>4</v>
      </c>
      <c r="I8" s="63">
        <f>AVERAGE(D8:G8)</f>
        <v>1</v>
      </c>
      <c r="J8" s="16" t="s">
        <v>61</v>
      </c>
      <c r="K8" s="12">
        <v>1</v>
      </c>
      <c r="L8" s="12">
        <v>1</v>
      </c>
      <c r="M8" s="12">
        <v>1</v>
      </c>
      <c r="N8" s="12">
        <v>1</v>
      </c>
      <c r="O8" s="62">
        <f t="shared" ref="O8:O24" si="0">SUM(K8:N8)</f>
        <v>4</v>
      </c>
      <c r="P8" s="63">
        <f t="shared" ref="P8:P24" si="1">AVERAGE(K8:N8)</f>
        <v>1</v>
      </c>
      <c r="Q8" s="16" t="s">
        <v>61</v>
      </c>
      <c r="R8" s="64">
        <v>8</v>
      </c>
      <c r="S8" s="65">
        <v>1</v>
      </c>
      <c r="T8" s="16" t="s">
        <v>61</v>
      </c>
    </row>
    <row r="9" spans="1:21" x14ac:dyDescent="0.25">
      <c r="B9" s="12">
        <v>2</v>
      </c>
      <c r="C9" s="13" t="s">
        <v>16</v>
      </c>
      <c r="D9" s="12">
        <v>1</v>
      </c>
      <c r="E9" s="12">
        <v>1</v>
      </c>
      <c r="F9" s="12">
        <v>1</v>
      </c>
      <c r="G9" s="12">
        <v>1</v>
      </c>
      <c r="H9" s="62">
        <f t="shared" ref="H9:H24" si="2">SUM(D9:G9)</f>
        <v>4</v>
      </c>
      <c r="I9" s="63">
        <f t="shared" ref="I9:I24" si="3">AVERAGE(D9:G9)</f>
        <v>1</v>
      </c>
      <c r="J9" s="16" t="s">
        <v>61</v>
      </c>
      <c r="K9" s="12">
        <v>1</v>
      </c>
      <c r="L9" s="12">
        <v>1</v>
      </c>
      <c r="M9" s="12">
        <v>1</v>
      </c>
      <c r="N9" s="12">
        <v>1</v>
      </c>
      <c r="O9" s="62">
        <f t="shared" si="0"/>
        <v>4</v>
      </c>
      <c r="P9" s="63">
        <f t="shared" si="1"/>
        <v>1</v>
      </c>
      <c r="Q9" s="16" t="s">
        <v>61</v>
      </c>
      <c r="R9" s="64">
        <v>8</v>
      </c>
      <c r="S9" s="65">
        <v>1</v>
      </c>
      <c r="T9" s="16" t="s">
        <v>61</v>
      </c>
    </row>
    <row r="10" spans="1:21" x14ac:dyDescent="0.25">
      <c r="B10" s="12">
        <v>3</v>
      </c>
      <c r="C10" s="13" t="s">
        <v>17</v>
      </c>
      <c r="D10" s="12">
        <v>1</v>
      </c>
      <c r="E10" s="12">
        <v>1</v>
      </c>
      <c r="F10" s="12">
        <v>1</v>
      </c>
      <c r="G10" s="12">
        <v>1</v>
      </c>
      <c r="H10" s="62">
        <f t="shared" si="2"/>
        <v>4</v>
      </c>
      <c r="I10" s="63">
        <f t="shared" si="3"/>
        <v>1</v>
      </c>
      <c r="J10" s="16" t="s">
        <v>61</v>
      </c>
      <c r="K10" s="12">
        <v>1</v>
      </c>
      <c r="L10" s="12">
        <v>1</v>
      </c>
      <c r="M10" s="12">
        <v>1</v>
      </c>
      <c r="N10" s="12">
        <v>1</v>
      </c>
      <c r="O10" s="62">
        <f t="shared" si="0"/>
        <v>4</v>
      </c>
      <c r="P10" s="63">
        <f t="shared" si="1"/>
        <v>1</v>
      </c>
      <c r="Q10" s="16" t="s">
        <v>61</v>
      </c>
      <c r="R10" s="64">
        <v>8</v>
      </c>
      <c r="S10" s="65">
        <v>1</v>
      </c>
      <c r="T10" s="16" t="s">
        <v>61</v>
      </c>
    </row>
    <row r="11" spans="1:21" x14ac:dyDescent="0.25">
      <c r="B11" s="12">
        <v>4</v>
      </c>
      <c r="C11" s="13" t="s">
        <v>18</v>
      </c>
      <c r="D11" s="12">
        <v>1</v>
      </c>
      <c r="E11" s="12">
        <v>1</v>
      </c>
      <c r="F11" s="12">
        <v>1</v>
      </c>
      <c r="G11" s="12">
        <v>1</v>
      </c>
      <c r="H11" s="62">
        <f t="shared" si="2"/>
        <v>4</v>
      </c>
      <c r="I11" s="63">
        <f t="shared" si="3"/>
        <v>1</v>
      </c>
      <c r="J11" s="16" t="s">
        <v>61</v>
      </c>
      <c r="K11" s="12">
        <v>1</v>
      </c>
      <c r="L11" s="12">
        <v>1</v>
      </c>
      <c r="M11" s="12">
        <v>1</v>
      </c>
      <c r="N11" s="12">
        <v>1</v>
      </c>
      <c r="O11" s="62">
        <f t="shared" si="0"/>
        <v>4</v>
      </c>
      <c r="P11" s="63">
        <f t="shared" si="1"/>
        <v>1</v>
      </c>
      <c r="Q11" s="16" t="s">
        <v>61</v>
      </c>
      <c r="R11" s="64">
        <v>8</v>
      </c>
      <c r="S11" s="65">
        <v>1</v>
      </c>
      <c r="T11" s="16" t="s">
        <v>61</v>
      </c>
    </row>
    <row r="12" spans="1:21" x14ac:dyDescent="0.25">
      <c r="B12" s="12">
        <v>5</v>
      </c>
      <c r="C12" s="13" t="s">
        <v>19</v>
      </c>
      <c r="D12" s="12">
        <v>1</v>
      </c>
      <c r="E12" s="12">
        <v>1</v>
      </c>
      <c r="F12" s="12">
        <v>1</v>
      </c>
      <c r="G12" s="12">
        <v>1</v>
      </c>
      <c r="H12" s="62">
        <f t="shared" si="2"/>
        <v>4</v>
      </c>
      <c r="I12" s="63">
        <f t="shared" si="3"/>
        <v>1</v>
      </c>
      <c r="J12" s="16" t="s">
        <v>61</v>
      </c>
      <c r="K12" s="12">
        <v>1</v>
      </c>
      <c r="L12" s="12">
        <v>1</v>
      </c>
      <c r="M12" s="12">
        <v>1</v>
      </c>
      <c r="N12" s="12">
        <v>1</v>
      </c>
      <c r="O12" s="62">
        <f t="shared" si="0"/>
        <v>4</v>
      </c>
      <c r="P12" s="63">
        <f t="shared" si="1"/>
        <v>1</v>
      </c>
      <c r="Q12" s="16" t="s">
        <v>61</v>
      </c>
      <c r="R12" s="64">
        <v>8</v>
      </c>
      <c r="S12" s="65">
        <v>1</v>
      </c>
      <c r="T12" s="16" t="s">
        <v>61</v>
      </c>
    </row>
    <row r="13" spans="1:21" x14ac:dyDescent="0.25">
      <c r="B13" s="12">
        <v>6</v>
      </c>
      <c r="C13" s="13" t="s">
        <v>20</v>
      </c>
      <c r="D13" s="12">
        <v>1</v>
      </c>
      <c r="E13" s="12">
        <v>1</v>
      </c>
      <c r="F13" s="12">
        <v>1</v>
      </c>
      <c r="G13" s="12">
        <v>1</v>
      </c>
      <c r="H13" s="62">
        <f t="shared" si="2"/>
        <v>4</v>
      </c>
      <c r="I13" s="63">
        <f t="shared" si="3"/>
        <v>1</v>
      </c>
      <c r="J13" s="16" t="s">
        <v>61</v>
      </c>
      <c r="K13" s="12">
        <v>1</v>
      </c>
      <c r="L13" s="12">
        <v>1</v>
      </c>
      <c r="M13" s="12">
        <v>1</v>
      </c>
      <c r="N13" s="12">
        <v>1</v>
      </c>
      <c r="O13" s="62">
        <f t="shared" si="0"/>
        <v>4</v>
      </c>
      <c r="P13" s="63">
        <f t="shared" si="1"/>
        <v>1</v>
      </c>
      <c r="Q13" s="16" t="s">
        <v>61</v>
      </c>
      <c r="R13" s="64">
        <v>8</v>
      </c>
      <c r="S13" s="65">
        <v>1</v>
      </c>
      <c r="T13" s="16" t="s">
        <v>61</v>
      </c>
    </row>
    <row r="14" spans="1:21" x14ac:dyDescent="0.25">
      <c r="B14" s="12">
        <v>7</v>
      </c>
      <c r="C14" s="13" t="s">
        <v>21</v>
      </c>
      <c r="D14" s="12">
        <v>1</v>
      </c>
      <c r="E14" s="12">
        <v>1</v>
      </c>
      <c r="F14" s="12">
        <v>1</v>
      </c>
      <c r="G14" s="12">
        <v>1</v>
      </c>
      <c r="H14" s="62">
        <f t="shared" si="2"/>
        <v>4</v>
      </c>
      <c r="I14" s="63">
        <f t="shared" si="3"/>
        <v>1</v>
      </c>
      <c r="J14" s="16" t="s">
        <v>61</v>
      </c>
      <c r="K14" s="12">
        <v>1</v>
      </c>
      <c r="L14" s="12">
        <v>1</v>
      </c>
      <c r="M14" s="12">
        <v>1</v>
      </c>
      <c r="N14" s="12">
        <v>1</v>
      </c>
      <c r="O14" s="62">
        <f t="shared" si="0"/>
        <v>4</v>
      </c>
      <c r="P14" s="63">
        <f t="shared" si="1"/>
        <v>1</v>
      </c>
      <c r="Q14" s="16" t="s">
        <v>61</v>
      </c>
      <c r="R14" s="64">
        <v>8</v>
      </c>
      <c r="S14" s="65">
        <v>1</v>
      </c>
      <c r="T14" s="16" t="s">
        <v>61</v>
      </c>
    </row>
    <row r="15" spans="1:21" x14ac:dyDescent="0.25">
      <c r="B15" s="12">
        <v>8</v>
      </c>
      <c r="C15" s="13" t="s">
        <v>22</v>
      </c>
      <c r="D15" s="12">
        <v>1</v>
      </c>
      <c r="E15" s="12">
        <v>1</v>
      </c>
      <c r="F15" s="12">
        <v>1</v>
      </c>
      <c r="G15" s="12">
        <v>1</v>
      </c>
      <c r="H15" s="62">
        <f t="shared" si="2"/>
        <v>4</v>
      </c>
      <c r="I15" s="63">
        <f t="shared" si="3"/>
        <v>1</v>
      </c>
      <c r="J15" s="16" t="s">
        <v>61</v>
      </c>
      <c r="K15" s="12">
        <v>1</v>
      </c>
      <c r="L15" s="12">
        <v>1</v>
      </c>
      <c r="M15" s="12">
        <v>1</v>
      </c>
      <c r="N15" s="12">
        <v>1</v>
      </c>
      <c r="O15" s="62">
        <f t="shared" si="0"/>
        <v>4</v>
      </c>
      <c r="P15" s="63">
        <f t="shared" si="1"/>
        <v>1</v>
      </c>
      <c r="Q15" s="16" t="s">
        <v>61</v>
      </c>
      <c r="R15" s="64">
        <v>8</v>
      </c>
      <c r="S15" s="65">
        <v>1</v>
      </c>
      <c r="T15" s="16" t="s">
        <v>61</v>
      </c>
    </row>
    <row r="16" spans="1:21" x14ac:dyDescent="0.25">
      <c r="B16" s="12">
        <v>9</v>
      </c>
      <c r="C16" s="13" t="s">
        <v>23</v>
      </c>
      <c r="D16" s="12">
        <v>1</v>
      </c>
      <c r="E16" s="12">
        <v>1</v>
      </c>
      <c r="F16" s="12">
        <v>1</v>
      </c>
      <c r="G16" s="12">
        <v>1</v>
      </c>
      <c r="H16" s="62">
        <f t="shared" si="2"/>
        <v>4</v>
      </c>
      <c r="I16" s="63">
        <f t="shared" si="3"/>
        <v>1</v>
      </c>
      <c r="J16" s="16" t="s">
        <v>61</v>
      </c>
      <c r="K16" s="12">
        <v>1</v>
      </c>
      <c r="L16" s="12">
        <v>1</v>
      </c>
      <c r="M16" s="12">
        <v>1</v>
      </c>
      <c r="N16" s="12">
        <v>1</v>
      </c>
      <c r="O16" s="62">
        <f t="shared" si="0"/>
        <v>4</v>
      </c>
      <c r="P16" s="63">
        <f t="shared" si="1"/>
        <v>1</v>
      </c>
      <c r="Q16" s="16" t="s">
        <v>61</v>
      </c>
      <c r="R16" s="64">
        <v>8</v>
      </c>
      <c r="S16" s="65">
        <v>1</v>
      </c>
      <c r="T16" s="16" t="s">
        <v>61</v>
      </c>
    </row>
    <row r="17" spans="2:20" x14ac:dyDescent="0.25">
      <c r="B17" s="12">
        <v>10</v>
      </c>
      <c r="C17" s="13" t="s">
        <v>24</v>
      </c>
      <c r="D17" s="12">
        <v>1</v>
      </c>
      <c r="E17" s="12">
        <v>1</v>
      </c>
      <c r="F17" s="12">
        <v>1</v>
      </c>
      <c r="G17" s="12">
        <v>1</v>
      </c>
      <c r="H17" s="62">
        <f t="shared" si="2"/>
        <v>4</v>
      </c>
      <c r="I17" s="63">
        <f t="shared" si="3"/>
        <v>1</v>
      </c>
      <c r="J17" s="16" t="s">
        <v>61</v>
      </c>
      <c r="K17" s="12">
        <v>1</v>
      </c>
      <c r="L17" s="12">
        <v>1</v>
      </c>
      <c r="M17" s="12">
        <v>1</v>
      </c>
      <c r="N17" s="12">
        <v>1</v>
      </c>
      <c r="O17" s="62">
        <f t="shared" si="0"/>
        <v>4</v>
      </c>
      <c r="P17" s="63">
        <f t="shared" si="1"/>
        <v>1</v>
      </c>
      <c r="Q17" s="16" t="s">
        <v>61</v>
      </c>
      <c r="R17" s="64">
        <v>8</v>
      </c>
      <c r="S17" s="65">
        <v>1</v>
      </c>
      <c r="T17" s="16" t="s">
        <v>61</v>
      </c>
    </row>
    <row r="18" spans="2:20" x14ac:dyDescent="0.25">
      <c r="B18" s="12">
        <v>11</v>
      </c>
      <c r="C18" s="13" t="s">
        <v>25</v>
      </c>
      <c r="D18" s="12">
        <v>1</v>
      </c>
      <c r="E18" s="12">
        <v>1</v>
      </c>
      <c r="F18" s="12">
        <v>1</v>
      </c>
      <c r="G18" s="12">
        <v>1</v>
      </c>
      <c r="H18" s="62">
        <f t="shared" si="2"/>
        <v>4</v>
      </c>
      <c r="I18" s="63">
        <f t="shared" si="3"/>
        <v>1</v>
      </c>
      <c r="J18" s="16" t="s">
        <v>61</v>
      </c>
      <c r="K18" s="12">
        <v>1</v>
      </c>
      <c r="L18" s="12">
        <v>1</v>
      </c>
      <c r="M18" s="12">
        <v>1</v>
      </c>
      <c r="N18" s="12">
        <v>1</v>
      </c>
      <c r="O18" s="62">
        <f t="shared" si="0"/>
        <v>4</v>
      </c>
      <c r="P18" s="63">
        <f t="shared" si="1"/>
        <v>1</v>
      </c>
      <c r="Q18" s="16" t="s">
        <v>61</v>
      </c>
      <c r="R18" s="64">
        <v>8</v>
      </c>
      <c r="S18" s="65">
        <v>1</v>
      </c>
      <c r="T18" s="16" t="s">
        <v>61</v>
      </c>
    </row>
    <row r="19" spans="2:20" x14ac:dyDescent="0.25">
      <c r="B19" s="12">
        <v>12</v>
      </c>
      <c r="C19" s="13" t="s">
        <v>26</v>
      </c>
      <c r="D19" s="12">
        <v>1</v>
      </c>
      <c r="E19" s="12">
        <v>1</v>
      </c>
      <c r="F19" s="12">
        <v>1</v>
      </c>
      <c r="G19" s="12">
        <v>1</v>
      </c>
      <c r="H19" s="62">
        <f t="shared" si="2"/>
        <v>4</v>
      </c>
      <c r="I19" s="63">
        <f t="shared" si="3"/>
        <v>1</v>
      </c>
      <c r="J19" s="16" t="s">
        <v>61</v>
      </c>
      <c r="K19" s="12">
        <v>1</v>
      </c>
      <c r="L19" s="12">
        <v>1</v>
      </c>
      <c r="M19" s="12">
        <v>1</v>
      </c>
      <c r="N19" s="12">
        <v>1</v>
      </c>
      <c r="O19" s="62">
        <f t="shared" si="0"/>
        <v>4</v>
      </c>
      <c r="P19" s="63">
        <f t="shared" si="1"/>
        <v>1</v>
      </c>
      <c r="Q19" s="16" t="s">
        <v>61</v>
      </c>
      <c r="R19" s="64">
        <v>8</v>
      </c>
      <c r="S19" s="65">
        <v>1</v>
      </c>
      <c r="T19" s="16" t="s">
        <v>61</v>
      </c>
    </row>
    <row r="20" spans="2:20" x14ac:dyDescent="0.25">
      <c r="B20" s="12">
        <v>13</v>
      </c>
      <c r="C20" s="13" t="s">
        <v>27</v>
      </c>
      <c r="D20" s="12">
        <v>1</v>
      </c>
      <c r="E20" s="12">
        <v>1</v>
      </c>
      <c r="F20" s="12">
        <v>1</v>
      </c>
      <c r="G20" s="12">
        <v>1</v>
      </c>
      <c r="H20" s="62">
        <f t="shared" si="2"/>
        <v>4</v>
      </c>
      <c r="I20" s="63">
        <f t="shared" si="3"/>
        <v>1</v>
      </c>
      <c r="J20" s="16" t="s">
        <v>61</v>
      </c>
      <c r="K20" s="12">
        <v>1</v>
      </c>
      <c r="L20" s="12">
        <v>1</v>
      </c>
      <c r="M20" s="12">
        <v>1</v>
      </c>
      <c r="N20" s="12">
        <v>1</v>
      </c>
      <c r="O20" s="62">
        <f t="shared" si="0"/>
        <v>4</v>
      </c>
      <c r="P20" s="63">
        <f t="shared" si="1"/>
        <v>1</v>
      </c>
      <c r="Q20" s="16" t="s">
        <v>61</v>
      </c>
      <c r="R20" s="64">
        <v>8</v>
      </c>
      <c r="S20" s="65">
        <v>1</v>
      </c>
      <c r="T20" s="16" t="s">
        <v>61</v>
      </c>
    </row>
    <row r="21" spans="2:20" x14ac:dyDescent="0.25">
      <c r="B21" s="12">
        <v>14</v>
      </c>
      <c r="C21" s="13" t="s">
        <v>28</v>
      </c>
      <c r="D21" s="12">
        <v>1</v>
      </c>
      <c r="E21" s="12">
        <v>1</v>
      </c>
      <c r="F21" s="12">
        <v>1</v>
      </c>
      <c r="G21" s="12">
        <v>1</v>
      </c>
      <c r="H21" s="62">
        <f t="shared" si="2"/>
        <v>4</v>
      </c>
      <c r="I21" s="63">
        <f t="shared" si="3"/>
        <v>1</v>
      </c>
      <c r="J21" s="16" t="s">
        <v>61</v>
      </c>
      <c r="K21" s="12">
        <v>1</v>
      </c>
      <c r="L21" s="12">
        <v>1</v>
      </c>
      <c r="M21" s="12">
        <v>1</v>
      </c>
      <c r="N21" s="12">
        <v>1</v>
      </c>
      <c r="O21" s="62">
        <f t="shared" si="0"/>
        <v>4</v>
      </c>
      <c r="P21" s="63">
        <f t="shared" si="1"/>
        <v>1</v>
      </c>
      <c r="Q21" s="16" t="s">
        <v>61</v>
      </c>
      <c r="R21" s="64">
        <v>8</v>
      </c>
      <c r="S21" s="65">
        <v>1</v>
      </c>
      <c r="T21" s="16" t="s">
        <v>61</v>
      </c>
    </row>
    <row r="22" spans="2:20" x14ac:dyDescent="0.25">
      <c r="B22" s="12">
        <v>15</v>
      </c>
      <c r="C22" s="13" t="s">
        <v>29</v>
      </c>
      <c r="D22" s="12">
        <v>1</v>
      </c>
      <c r="E22" s="12">
        <v>1</v>
      </c>
      <c r="F22" s="12">
        <v>1</v>
      </c>
      <c r="G22" s="12">
        <v>1</v>
      </c>
      <c r="H22" s="62">
        <f t="shared" si="2"/>
        <v>4</v>
      </c>
      <c r="I22" s="63">
        <f t="shared" si="3"/>
        <v>1</v>
      </c>
      <c r="J22" s="16" t="s">
        <v>61</v>
      </c>
      <c r="K22" s="12">
        <v>1</v>
      </c>
      <c r="L22" s="12">
        <v>1</v>
      </c>
      <c r="M22" s="12">
        <v>1</v>
      </c>
      <c r="N22" s="12">
        <v>1</v>
      </c>
      <c r="O22" s="62">
        <f t="shared" si="0"/>
        <v>4</v>
      </c>
      <c r="P22" s="63">
        <f t="shared" si="1"/>
        <v>1</v>
      </c>
      <c r="Q22" s="16" t="s">
        <v>61</v>
      </c>
      <c r="R22" s="64">
        <v>8</v>
      </c>
      <c r="S22" s="65">
        <v>1</v>
      </c>
      <c r="T22" s="16" t="s">
        <v>61</v>
      </c>
    </row>
    <row r="23" spans="2:20" x14ac:dyDescent="0.25">
      <c r="B23" s="12">
        <v>16</v>
      </c>
      <c r="C23" s="13" t="s">
        <v>30</v>
      </c>
      <c r="D23" s="12">
        <v>1</v>
      </c>
      <c r="E23" s="12">
        <v>1</v>
      </c>
      <c r="F23" s="12">
        <v>1</v>
      </c>
      <c r="G23" s="12">
        <v>1</v>
      </c>
      <c r="H23" s="62">
        <f t="shared" si="2"/>
        <v>4</v>
      </c>
      <c r="I23" s="63">
        <f t="shared" si="3"/>
        <v>1</v>
      </c>
      <c r="J23" s="16" t="s">
        <v>61</v>
      </c>
      <c r="K23" s="12">
        <v>1</v>
      </c>
      <c r="L23" s="12">
        <v>1</v>
      </c>
      <c r="M23" s="12">
        <v>1</v>
      </c>
      <c r="N23" s="12">
        <v>1</v>
      </c>
      <c r="O23" s="62">
        <f t="shared" si="0"/>
        <v>4</v>
      </c>
      <c r="P23" s="63">
        <f t="shared" si="1"/>
        <v>1</v>
      </c>
      <c r="Q23" s="16" t="s">
        <v>61</v>
      </c>
      <c r="R23" s="64">
        <v>8</v>
      </c>
      <c r="S23" s="65">
        <v>1</v>
      </c>
      <c r="T23" s="16" t="s">
        <v>61</v>
      </c>
    </row>
    <row r="24" spans="2:20" x14ac:dyDescent="0.25">
      <c r="B24" s="12">
        <v>17</v>
      </c>
      <c r="C24" s="17" t="s">
        <v>31</v>
      </c>
      <c r="D24" s="12">
        <v>1</v>
      </c>
      <c r="E24" s="12">
        <v>1</v>
      </c>
      <c r="F24" s="12">
        <v>1</v>
      </c>
      <c r="G24" s="12">
        <v>1</v>
      </c>
      <c r="H24" s="62">
        <f t="shared" si="2"/>
        <v>4</v>
      </c>
      <c r="I24" s="63">
        <f t="shared" si="3"/>
        <v>1</v>
      </c>
      <c r="J24" s="16" t="s">
        <v>61</v>
      </c>
      <c r="K24" s="12">
        <v>1</v>
      </c>
      <c r="L24" s="12">
        <v>1</v>
      </c>
      <c r="M24" s="12">
        <v>1</v>
      </c>
      <c r="N24" s="12">
        <v>1</v>
      </c>
      <c r="O24" s="62">
        <f t="shared" si="0"/>
        <v>4</v>
      </c>
      <c r="P24" s="63">
        <f t="shared" si="1"/>
        <v>1</v>
      </c>
      <c r="Q24" s="16" t="s">
        <v>61</v>
      </c>
      <c r="R24" s="64">
        <v>8</v>
      </c>
      <c r="S24" s="65">
        <v>1</v>
      </c>
      <c r="T24" s="16" t="s">
        <v>61</v>
      </c>
    </row>
    <row r="25" spans="2:20" x14ac:dyDescent="0.25">
      <c r="B25" s="18"/>
      <c r="C25" s="18"/>
      <c r="D25" s="19"/>
      <c r="E25" s="20"/>
      <c r="F25" s="20"/>
      <c r="G25" s="20"/>
      <c r="H25" s="21"/>
      <c r="I25" s="12" t="s">
        <v>62</v>
      </c>
      <c r="J25" s="45" t="s">
        <v>33</v>
      </c>
      <c r="K25" s="19"/>
      <c r="L25" s="20"/>
      <c r="M25" s="20"/>
      <c r="N25" s="20"/>
      <c r="O25" s="21"/>
      <c r="P25" s="12" t="s">
        <v>62</v>
      </c>
      <c r="Q25" s="45" t="s">
        <v>33</v>
      </c>
      <c r="R25" s="46"/>
      <c r="S25" s="46"/>
      <c r="T25" s="46"/>
    </row>
    <row r="26" spans="2:20" x14ac:dyDescent="0.25">
      <c r="B26" s="23"/>
      <c r="C26" s="23"/>
      <c r="D26" s="19" t="s">
        <v>81</v>
      </c>
      <c r="E26" s="20"/>
      <c r="F26" s="20"/>
      <c r="G26" s="20"/>
      <c r="H26" s="21"/>
      <c r="I26" s="22">
        <f>COUNTA(C8:C24)</f>
        <v>17</v>
      </c>
      <c r="J26" s="22">
        <v>100</v>
      </c>
      <c r="K26" s="19" t="s">
        <v>81</v>
      </c>
      <c r="L26" s="20"/>
      <c r="M26" s="20"/>
      <c r="N26" s="20"/>
      <c r="O26" s="21"/>
      <c r="P26" s="22">
        <f>COUNTA(C8:C24)</f>
        <v>17</v>
      </c>
      <c r="Q26" s="22">
        <v>100</v>
      </c>
      <c r="R26" s="46"/>
      <c r="S26" s="46"/>
      <c r="T26" s="46"/>
    </row>
    <row r="27" spans="2:20" x14ac:dyDescent="0.25">
      <c r="B27" s="23"/>
      <c r="C27" s="23"/>
      <c r="D27" s="19" t="s">
        <v>64</v>
      </c>
      <c r="E27" s="20"/>
      <c r="F27" s="20"/>
      <c r="G27" s="20"/>
      <c r="H27" s="21"/>
      <c r="I27" s="30">
        <v>17</v>
      </c>
      <c r="J27" s="31">
        <f>(I27/I26)*100</f>
        <v>100</v>
      </c>
      <c r="K27" s="19" t="s">
        <v>64</v>
      </c>
      <c r="L27" s="20"/>
      <c r="M27" s="20"/>
      <c r="N27" s="20"/>
      <c r="O27" s="21"/>
      <c r="P27" s="30">
        <v>17</v>
      </c>
      <c r="Q27" s="31">
        <f>(P27/P26)*100</f>
        <v>100</v>
      </c>
      <c r="R27" s="46"/>
      <c r="S27" s="46"/>
      <c r="T27" s="46"/>
    </row>
    <row r="28" spans="2:20" x14ac:dyDescent="0.25">
      <c r="B28" s="23"/>
      <c r="C28" s="23"/>
      <c r="D28" s="19" t="s">
        <v>65</v>
      </c>
      <c r="E28" s="20"/>
      <c r="F28" s="20"/>
      <c r="G28" s="20"/>
      <c r="H28" s="21"/>
      <c r="I28" s="30">
        <f>COUNTIF(J8:J24,"ІІ ур")</f>
        <v>0</v>
      </c>
      <c r="J28" s="31">
        <f>(I28/I26)*100</f>
        <v>0</v>
      </c>
      <c r="K28" s="19" t="s">
        <v>65</v>
      </c>
      <c r="L28" s="20"/>
      <c r="M28" s="20"/>
      <c r="N28" s="20"/>
      <c r="O28" s="21"/>
      <c r="P28" s="30">
        <f>COUNTIF(Q8:Q24,"ІІ ур")</f>
        <v>0</v>
      </c>
      <c r="Q28" s="31">
        <f>(P28/P26)*100</f>
        <v>0</v>
      </c>
      <c r="R28" s="46"/>
      <c r="S28" s="46"/>
      <c r="T28" s="46"/>
    </row>
    <row r="29" spans="2:20" x14ac:dyDescent="0.25">
      <c r="B29" s="23"/>
      <c r="C29" s="23"/>
      <c r="D29" s="19" t="s">
        <v>66</v>
      </c>
      <c r="E29" s="20"/>
      <c r="F29" s="20"/>
      <c r="G29" s="20"/>
      <c r="H29" s="21"/>
      <c r="I29" s="30">
        <f>COUNTIF(J8:J24,"ІІІ ур")</f>
        <v>0</v>
      </c>
      <c r="J29" s="31">
        <f>(I29/I26)*100</f>
        <v>0</v>
      </c>
      <c r="K29" s="19" t="s">
        <v>66</v>
      </c>
      <c r="L29" s="20"/>
      <c r="M29" s="20"/>
      <c r="N29" s="20"/>
      <c r="O29" s="21"/>
      <c r="P29" s="30">
        <f>COUNTIF(Q8:Q24,"ІІІ ур")</f>
        <v>0</v>
      </c>
      <c r="Q29" s="31">
        <f>(P29/P26)*100</f>
        <v>0</v>
      </c>
      <c r="R29" s="46"/>
      <c r="S29" s="46"/>
      <c r="T29" s="46"/>
    </row>
    <row r="30" spans="2:20" x14ac:dyDescent="0.25">
      <c r="B30" s="23"/>
      <c r="C30" s="23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1"/>
      <c r="S30" s="12" t="s">
        <v>62</v>
      </c>
      <c r="T30" s="45" t="s">
        <v>33</v>
      </c>
    </row>
    <row r="31" spans="2:20" x14ac:dyDescent="0.25">
      <c r="B31" s="23"/>
      <c r="C31" s="23"/>
      <c r="D31" s="51" t="s">
        <v>82</v>
      </c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48"/>
      <c r="P31" s="48"/>
      <c r="Q31" s="48"/>
      <c r="R31" s="49"/>
      <c r="S31" s="22">
        <f>COUNTA(C8:C24)</f>
        <v>17</v>
      </c>
      <c r="T31" s="22">
        <v>100</v>
      </c>
    </row>
    <row r="32" spans="2:20" x14ac:dyDescent="0.25">
      <c r="B32" s="23"/>
      <c r="C32" s="23"/>
      <c r="D32" s="66" t="s">
        <v>83</v>
      </c>
      <c r="E32" s="66"/>
      <c r="F32" s="66"/>
      <c r="G32" s="66"/>
      <c r="H32" s="66"/>
      <c r="I32" s="66"/>
      <c r="J32" s="66"/>
      <c r="K32" s="66"/>
      <c r="L32" s="66"/>
      <c r="M32" s="66"/>
      <c r="N32" s="66"/>
      <c r="O32" s="66"/>
      <c r="P32" s="66"/>
      <c r="Q32" s="66"/>
      <c r="R32" s="66"/>
      <c r="S32" s="30">
        <v>17</v>
      </c>
      <c r="T32" s="31">
        <f>(S32/S31)*100</f>
        <v>100</v>
      </c>
    </row>
    <row r="33" spans="2:20" x14ac:dyDescent="0.25">
      <c r="B33" s="23"/>
      <c r="C33" s="23"/>
      <c r="D33" s="66" t="s">
        <v>84</v>
      </c>
      <c r="E33" s="66"/>
      <c r="F33" s="66"/>
      <c r="G33" s="66"/>
      <c r="H33" s="66"/>
      <c r="I33" s="66"/>
      <c r="J33" s="66"/>
      <c r="K33" s="66"/>
      <c r="L33" s="66"/>
      <c r="M33" s="66"/>
      <c r="N33" s="66"/>
      <c r="O33" s="66"/>
      <c r="P33" s="66"/>
      <c r="Q33" s="66"/>
      <c r="R33" s="66"/>
      <c r="S33" s="30">
        <f>COUNTIF(T8:T24,"ІІ ур")</f>
        <v>0</v>
      </c>
      <c r="T33" s="31">
        <f>(S33/S31)*100</f>
        <v>0</v>
      </c>
    </row>
    <row r="34" spans="2:20" x14ac:dyDescent="0.25">
      <c r="B34" s="32"/>
      <c r="C34" s="32"/>
      <c r="D34" s="66" t="s">
        <v>85</v>
      </c>
      <c r="E34" s="66"/>
      <c r="F34" s="66"/>
      <c r="G34" s="66"/>
      <c r="H34" s="66"/>
      <c r="I34" s="66"/>
      <c r="J34" s="66"/>
      <c r="K34" s="66"/>
      <c r="L34" s="66"/>
      <c r="M34" s="66"/>
      <c r="N34" s="66"/>
      <c r="O34" s="66"/>
      <c r="P34" s="66"/>
      <c r="Q34" s="66"/>
      <c r="R34" s="66"/>
      <c r="S34" s="30">
        <f>COUNTIF(T8:T24,"ІІІ ур")</f>
        <v>0</v>
      </c>
      <c r="T34" s="31">
        <f>(S34/S31)*100</f>
        <v>0</v>
      </c>
    </row>
  </sheetData>
  <mergeCells count="34">
    <mergeCell ref="D33:R33"/>
    <mergeCell ref="D34:R34"/>
    <mergeCell ref="K28:O28"/>
    <mergeCell ref="D29:H29"/>
    <mergeCell ref="K29:O29"/>
    <mergeCell ref="D30:R30"/>
    <mergeCell ref="D31:R31"/>
    <mergeCell ref="D32:R32"/>
    <mergeCell ref="T6:T7"/>
    <mergeCell ref="B25:B34"/>
    <mergeCell ref="C25:C34"/>
    <mergeCell ref="D25:H25"/>
    <mergeCell ref="K25:O25"/>
    <mergeCell ref="D26:H26"/>
    <mergeCell ref="K26:O26"/>
    <mergeCell ref="D27:H27"/>
    <mergeCell ref="K27:O27"/>
    <mergeCell ref="D28:H28"/>
    <mergeCell ref="K6:N6"/>
    <mergeCell ref="O6:O7"/>
    <mergeCell ref="P6:P7"/>
    <mergeCell ref="Q6:Q7"/>
    <mergeCell ref="R6:R7"/>
    <mergeCell ref="S6:S7"/>
    <mergeCell ref="A1:U1"/>
    <mergeCell ref="A2:U2"/>
    <mergeCell ref="A3:U3"/>
    <mergeCell ref="B5:T5"/>
    <mergeCell ref="B6:B7"/>
    <mergeCell ref="C6:C7"/>
    <mergeCell ref="D6:G6"/>
    <mergeCell ref="H6:H7"/>
    <mergeCell ref="I6:I7"/>
    <mergeCell ref="J6:J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34"/>
  <sheetViews>
    <sheetView tabSelected="1" workbookViewId="0">
      <selection activeCell="AB19" sqref="AB19"/>
    </sheetView>
  </sheetViews>
  <sheetFormatPr defaultRowHeight="15" x14ac:dyDescent="0.25"/>
  <cols>
    <col min="1" max="1" width="2.85546875" customWidth="1"/>
    <col min="2" max="2" width="3.42578125" customWidth="1"/>
    <col min="3" max="3" width="18.140625" customWidth="1"/>
    <col min="4" max="4" width="5.7109375" customWidth="1"/>
    <col min="5" max="5" width="6.42578125" customWidth="1"/>
    <col min="6" max="6" width="5.5703125" customWidth="1"/>
    <col min="7" max="7" width="6" customWidth="1"/>
    <col min="8" max="8" width="5.7109375" customWidth="1"/>
    <col min="11" max="11" width="4.28515625" customWidth="1"/>
    <col min="12" max="12" width="5" customWidth="1"/>
    <col min="13" max="13" width="4.85546875" customWidth="1"/>
    <col min="14" max="14" width="5.140625" customWidth="1"/>
    <col min="15" max="15" width="5.28515625" customWidth="1"/>
    <col min="16" max="16" width="5.5703125" customWidth="1"/>
    <col min="17" max="17" width="7" customWidth="1"/>
    <col min="18" max="18" width="8" customWidth="1"/>
    <col min="19" max="20" width="5.28515625" customWidth="1"/>
    <col min="21" max="21" width="4.7109375" customWidth="1"/>
    <col min="22" max="22" width="3.85546875" customWidth="1"/>
    <col min="23" max="23" width="5.5703125" customWidth="1"/>
    <col min="24" max="24" width="6" customWidth="1"/>
    <col min="25" max="25" width="5.28515625" customWidth="1"/>
    <col min="26" max="26" width="5.140625" customWidth="1"/>
    <col min="27" max="27" width="4.5703125" customWidth="1"/>
    <col min="28" max="28" width="4.140625" customWidth="1"/>
    <col min="29" max="29" width="4.85546875" customWidth="1"/>
    <col min="30" max="30" width="5.28515625" customWidth="1"/>
    <col min="31" max="31" width="5.42578125" customWidth="1"/>
    <col min="32" max="32" width="5.140625" customWidth="1"/>
    <col min="33" max="33" width="5" customWidth="1"/>
    <col min="34" max="34" width="5.5703125" customWidth="1"/>
    <col min="35" max="35" width="5.28515625" customWidth="1"/>
    <col min="36" max="36" width="6.85546875" customWidth="1"/>
  </cols>
  <sheetData>
    <row r="1" spans="1:37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</row>
    <row r="2" spans="1:37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</row>
    <row r="3" spans="1:37" x14ac:dyDescent="0.25">
      <c r="A3" s="1" t="s">
        <v>86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</row>
    <row r="5" spans="1:37" x14ac:dyDescent="0.25">
      <c r="B5" s="2" t="s">
        <v>87</v>
      </c>
      <c r="C5" s="2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  <c r="AA5" s="33"/>
      <c r="AB5" s="33"/>
      <c r="AC5" s="33"/>
      <c r="AD5" s="33"/>
      <c r="AE5" s="33"/>
      <c r="AF5" s="33"/>
      <c r="AG5" s="33"/>
      <c r="AH5" s="2"/>
      <c r="AI5" s="2"/>
      <c r="AJ5" s="2"/>
    </row>
    <row r="6" spans="1:37" x14ac:dyDescent="0.25">
      <c r="B6" s="3" t="s">
        <v>4</v>
      </c>
      <c r="C6" s="34" t="s">
        <v>5</v>
      </c>
      <c r="D6" s="3" t="s">
        <v>88</v>
      </c>
      <c r="E6" s="3"/>
      <c r="F6" s="3"/>
      <c r="G6" s="3"/>
      <c r="H6" s="56" t="s">
        <v>41</v>
      </c>
      <c r="I6" s="67" t="s">
        <v>42</v>
      </c>
      <c r="J6" s="37" t="s">
        <v>89</v>
      </c>
      <c r="K6" s="38" t="s">
        <v>90</v>
      </c>
      <c r="L6" s="38"/>
      <c r="M6" s="38"/>
      <c r="N6" s="38"/>
      <c r="O6" s="38"/>
      <c r="P6" s="56" t="s">
        <v>41</v>
      </c>
      <c r="Q6" s="67" t="s">
        <v>42</v>
      </c>
      <c r="R6" s="37" t="s">
        <v>89</v>
      </c>
      <c r="S6" s="38" t="s">
        <v>91</v>
      </c>
      <c r="T6" s="38"/>
      <c r="U6" s="38"/>
      <c r="V6" s="56" t="s">
        <v>41</v>
      </c>
      <c r="W6" s="67" t="s">
        <v>42</v>
      </c>
      <c r="X6" s="37" t="s">
        <v>89</v>
      </c>
      <c r="Y6" s="38" t="s">
        <v>92</v>
      </c>
      <c r="Z6" s="38"/>
      <c r="AA6" s="38"/>
      <c r="AB6" s="38"/>
      <c r="AC6" s="38"/>
      <c r="AD6" s="38"/>
      <c r="AE6" s="56" t="s">
        <v>41</v>
      </c>
      <c r="AF6" s="67" t="s">
        <v>42</v>
      </c>
      <c r="AG6" s="37" t="s">
        <v>89</v>
      </c>
      <c r="AH6" s="68" t="s">
        <v>7</v>
      </c>
      <c r="AI6" s="69" t="s">
        <v>8</v>
      </c>
      <c r="AJ6" s="70" t="s">
        <v>9</v>
      </c>
    </row>
    <row r="7" spans="1:37" ht="54" customHeight="1" x14ac:dyDescent="0.25">
      <c r="B7" s="3"/>
      <c r="C7" s="3"/>
      <c r="D7" s="60" t="s">
        <v>93</v>
      </c>
      <c r="E7" s="60" t="s">
        <v>94</v>
      </c>
      <c r="F7" s="60" t="s">
        <v>95</v>
      </c>
      <c r="G7" s="60" t="s">
        <v>96</v>
      </c>
      <c r="H7" s="56"/>
      <c r="I7" s="67"/>
      <c r="J7" s="37"/>
      <c r="K7" s="60" t="s">
        <v>97</v>
      </c>
      <c r="L7" s="60" t="s">
        <v>98</v>
      </c>
      <c r="M7" s="60" t="s">
        <v>99</v>
      </c>
      <c r="N7" s="60" t="s">
        <v>100</v>
      </c>
      <c r="O7" s="60" t="s">
        <v>101</v>
      </c>
      <c r="P7" s="56"/>
      <c r="Q7" s="67"/>
      <c r="R7" s="37"/>
      <c r="S7" s="60" t="s">
        <v>102</v>
      </c>
      <c r="T7" s="60" t="s">
        <v>103</v>
      </c>
      <c r="U7" s="60" t="s">
        <v>104</v>
      </c>
      <c r="V7" s="56"/>
      <c r="W7" s="67"/>
      <c r="X7" s="37"/>
      <c r="Y7" s="60" t="s">
        <v>105</v>
      </c>
      <c r="Z7" s="60" t="s">
        <v>106</v>
      </c>
      <c r="AA7" s="60" t="s">
        <v>107</v>
      </c>
      <c r="AB7" s="60" t="s">
        <v>108</v>
      </c>
      <c r="AC7" s="60" t="s">
        <v>109</v>
      </c>
      <c r="AD7" s="60" t="s">
        <v>110</v>
      </c>
      <c r="AE7" s="56"/>
      <c r="AF7" s="67"/>
      <c r="AG7" s="37"/>
      <c r="AH7" s="71"/>
      <c r="AI7" s="69"/>
      <c r="AJ7" s="72"/>
    </row>
    <row r="8" spans="1:37" x14ac:dyDescent="0.25">
      <c r="B8" s="12">
        <v>1</v>
      </c>
      <c r="C8" s="13" t="s">
        <v>14</v>
      </c>
      <c r="D8" s="12">
        <v>3</v>
      </c>
      <c r="E8" s="12">
        <v>3</v>
      </c>
      <c r="F8" s="12">
        <v>3</v>
      </c>
      <c r="G8" s="12">
        <v>3</v>
      </c>
      <c r="H8" s="62">
        <f t="shared" ref="H8:H23" si="0">SUM(D8:G8)</f>
        <v>12</v>
      </c>
      <c r="I8" s="73">
        <v>3</v>
      </c>
      <c r="J8" s="16" t="s">
        <v>111</v>
      </c>
      <c r="K8" s="12">
        <v>3</v>
      </c>
      <c r="L8" s="12">
        <v>3</v>
      </c>
      <c r="M8" s="12">
        <v>3</v>
      </c>
      <c r="N8" s="12">
        <v>3</v>
      </c>
      <c r="O8" s="12">
        <v>3</v>
      </c>
      <c r="P8" s="62">
        <f t="shared" ref="P8:P23" si="1">SUM(K8:O8)</f>
        <v>15</v>
      </c>
      <c r="Q8" s="73">
        <v>3</v>
      </c>
      <c r="R8" s="16" t="s">
        <v>111</v>
      </c>
      <c r="S8" s="12">
        <v>3</v>
      </c>
      <c r="T8" s="12">
        <v>3</v>
      </c>
      <c r="U8" s="12">
        <v>3</v>
      </c>
      <c r="V8" s="62">
        <f t="shared" ref="V8:V23" si="2">SUM(S8:U8)</f>
        <v>9</v>
      </c>
      <c r="W8" s="73">
        <v>3</v>
      </c>
      <c r="X8" s="16" t="s">
        <v>111</v>
      </c>
      <c r="Y8" s="12">
        <v>3</v>
      </c>
      <c r="Z8" s="12">
        <v>3</v>
      </c>
      <c r="AA8" s="12">
        <v>3</v>
      </c>
      <c r="AB8" s="12">
        <v>3</v>
      </c>
      <c r="AC8" s="12">
        <v>3</v>
      </c>
      <c r="AD8" s="12">
        <v>3</v>
      </c>
      <c r="AE8" s="62">
        <f>SUM(Y8:AD8)</f>
        <v>18</v>
      </c>
      <c r="AF8" s="73">
        <f>AE8/6</f>
        <v>3</v>
      </c>
      <c r="AG8" s="16" t="s">
        <v>111</v>
      </c>
      <c r="AH8" s="64">
        <f t="shared" ref="AH8:AH23" si="3">H8+P8+V8+AE8</f>
        <v>54</v>
      </c>
      <c r="AI8" s="74">
        <v>3</v>
      </c>
      <c r="AJ8" s="16" t="s">
        <v>111</v>
      </c>
    </row>
    <row r="9" spans="1:37" x14ac:dyDescent="0.25">
      <c r="B9" s="12">
        <v>2</v>
      </c>
      <c r="C9" s="13" t="s">
        <v>16</v>
      </c>
      <c r="D9" s="12">
        <v>1</v>
      </c>
      <c r="E9" s="12">
        <v>2</v>
      </c>
      <c r="F9" s="12">
        <v>1</v>
      </c>
      <c r="G9" s="12">
        <v>2</v>
      </c>
      <c r="H9" s="62">
        <v>6</v>
      </c>
      <c r="I9" s="73">
        <v>1.3</v>
      </c>
      <c r="J9" s="16" t="s">
        <v>15</v>
      </c>
      <c r="K9" s="12">
        <v>2</v>
      </c>
      <c r="L9" s="12">
        <v>1</v>
      </c>
      <c r="M9" s="12">
        <v>2</v>
      </c>
      <c r="N9" s="12">
        <v>1</v>
      </c>
      <c r="O9" s="12">
        <v>1</v>
      </c>
      <c r="P9" s="62">
        <v>7</v>
      </c>
      <c r="Q9" s="73">
        <v>1.4</v>
      </c>
      <c r="R9" s="16" t="s">
        <v>15</v>
      </c>
      <c r="S9" s="12">
        <v>2</v>
      </c>
      <c r="T9" s="12">
        <v>2</v>
      </c>
      <c r="U9" s="12">
        <v>1</v>
      </c>
      <c r="V9" s="62">
        <v>5</v>
      </c>
      <c r="W9" s="73">
        <v>1.6</v>
      </c>
      <c r="X9" s="16" t="s">
        <v>112</v>
      </c>
      <c r="Y9" s="12">
        <v>1</v>
      </c>
      <c r="Z9" s="12">
        <v>1</v>
      </c>
      <c r="AA9" s="12">
        <v>2</v>
      </c>
      <c r="AB9" s="12">
        <v>2</v>
      </c>
      <c r="AC9" s="12">
        <v>1</v>
      </c>
      <c r="AD9" s="12">
        <v>1</v>
      </c>
      <c r="AE9" s="62">
        <v>8</v>
      </c>
      <c r="AF9" s="73">
        <v>1.3</v>
      </c>
      <c r="AG9" s="16" t="s">
        <v>15</v>
      </c>
      <c r="AH9" s="64">
        <v>26</v>
      </c>
      <c r="AI9" s="74">
        <v>1.4</v>
      </c>
      <c r="AJ9" s="16" t="s">
        <v>15</v>
      </c>
    </row>
    <row r="10" spans="1:37" x14ac:dyDescent="0.25">
      <c r="B10" s="12">
        <v>3</v>
      </c>
      <c r="C10" s="13" t="s">
        <v>17</v>
      </c>
      <c r="D10" s="12">
        <v>2</v>
      </c>
      <c r="E10" s="12">
        <v>2</v>
      </c>
      <c r="F10" s="12">
        <v>2</v>
      </c>
      <c r="G10" s="12">
        <v>2</v>
      </c>
      <c r="H10" s="62">
        <f t="shared" si="0"/>
        <v>8</v>
      </c>
      <c r="I10" s="73">
        <v>2</v>
      </c>
      <c r="J10" s="16" t="s">
        <v>112</v>
      </c>
      <c r="K10" s="12">
        <v>2</v>
      </c>
      <c r="L10" s="12">
        <v>2</v>
      </c>
      <c r="M10" s="12">
        <v>2</v>
      </c>
      <c r="N10" s="12">
        <v>2</v>
      </c>
      <c r="O10" s="12">
        <v>2</v>
      </c>
      <c r="P10" s="62">
        <f t="shared" si="1"/>
        <v>10</v>
      </c>
      <c r="Q10" s="73">
        <v>3</v>
      </c>
      <c r="R10" s="16" t="s">
        <v>111</v>
      </c>
      <c r="S10" s="12">
        <v>2</v>
      </c>
      <c r="T10" s="12">
        <v>2</v>
      </c>
      <c r="U10" s="12">
        <v>2</v>
      </c>
      <c r="V10" s="62">
        <f t="shared" si="2"/>
        <v>6</v>
      </c>
      <c r="W10" s="73">
        <v>1.8</v>
      </c>
      <c r="X10" s="16" t="s">
        <v>112</v>
      </c>
      <c r="Y10" s="12">
        <v>2</v>
      </c>
      <c r="Z10" s="12">
        <v>2</v>
      </c>
      <c r="AA10" s="12">
        <v>2</v>
      </c>
      <c r="AB10" s="12">
        <v>2</v>
      </c>
      <c r="AC10" s="12">
        <v>2</v>
      </c>
      <c r="AD10" s="12">
        <v>2</v>
      </c>
      <c r="AE10" s="62">
        <f t="shared" ref="AE10:AE24" si="4">SUM(Y10:AD10)</f>
        <v>12</v>
      </c>
      <c r="AF10" s="73">
        <f t="shared" ref="AF10:AF24" si="5">AE10/6</f>
        <v>2</v>
      </c>
      <c r="AG10" s="16" t="s">
        <v>112</v>
      </c>
      <c r="AH10" s="64">
        <f t="shared" si="3"/>
        <v>36</v>
      </c>
      <c r="AI10" s="74">
        <v>2</v>
      </c>
      <c r="AJ10" s="16" t="s">
        <v>112</v>
      </c>
    </row>
    <row r="11" spans="1:37" x14ac:dyDescent="0.25">
      <c r="B11" s="12">
        <v>4</v>
      </c>
      <c r="C11" s="13" t="s">
        <v>18</v>
      </c>
      <c r="D11" s="12">
        <v>3</v>
      </c>
      <c r="E11" s="12">
        <v>2</v>
      </c>
      <c r="F11" s="12">
        <v>3</v>
      </c>
      <c r="G11" s="12">
        <v>2</v>
      </c>
      <c r="H11" s="62">
        <f t="shared" si="0"/>
        <v>10</v>
      </c>
      <c r="I11" s="73">
        <f t="shared" ref="I11:I20" si="6">H11/6</f>
        <v>1.6666666666666667</v>
      </c>
      <c r="J11" s="16" t="s">
        <v>112</v>
      </c>
      <c r="K11" s="12">
        <v>3</v>
      </c>
      <c r="L11" s="12">
        <v>3</v>
      </c>
      <c r="M11" s="12">
        <v>3</v>
      </c>
      <c r="N11" s="12">
        <v>3</v>
      </c>
      <c r="O11" s="12">
        <v>3</v>
      </c>
      <c r="P11" s="62">
        <f t="shared" si="1"/>
        <v>15</v>
      </c>
      <c r="Q11" s="73">
        <v>3</v>
      </c>
      <c r="R11" s="16" t="s">
        <v>111</v>
      </c>
      <c r="S11" s="12">
        <v>2</v>
      </c>
      <c r="T11" s="12">
        <v>3</v>
      </c>
      <c r="U11" s="12">
        <v>3</v>
      </c>
      <c r="V11" s="62">
        <f t="shared" si="2"/>
        <v>8</v>
      </c>
      <c r="W11" s="73">
        <v>2.6</v>
      </c>
      <c r="X11" s="16" t="s">
        <v>111</v>
      </c>
      <c r="Y11" s="12">
        <v>2</v>
      </c>
      <c r="Z11" s="12">
        <v>3</v>
      </c>
      <c r="AA11" s="12">
        <v>2</v>
      </c>
      <c r="AB11" s="12">
        <v>3</v>
      </c>
      <c r="AC11" s="12">
        <v>3</v>
      </c>
      <c r="AD11" s="12">
        <v>2</v>
      </c>
      <c r="AE11" s="62">
        <f t="shared" si="4"/>
        <v>15</v>
      </c>
      <c r="AF11" s="73">
        <f t="shared" si="5"/>
        <v>2.5</v>
      </c>
      <c r="AG11" s="16" t="s">
        <v>111</v>
      </c>
      <c r="AH11" s="64">
        <f t="shared" si="3"/>
        <v>48</v>
      </c>
      <c r="AI11" s="74">
        <v>2.8</v>
      </c>
      <c r="AJ11" s="16" t="s">
        <v>111</v>
      </c>
    </row>
    <row r="12" spans="1:37" x14ac:dyDescent="0.25">
      <c r="B12" s="12">
        <v>5</v>
      </c>
      <c r="C12" s="13" t="s">
        <v>19</v>
      </c>
      <c r="D12" s="12">
        <v>3</v>
      </c>
      <c r="E12" s="12">
        <v>3</v>
      </c>
      <c r="F12" s="12">
        <v>3</v>
      </c>
      <c r="G12" s="12">
        <v>3</v>
      </c>
      <c r="H12" s="62">
        <f t="shared" si="0"/>
        <v>12</v>
      </c>
      <c r="I12" s="73">
        <v>3</v>
      </c>
      <c r="J12" s="16" t="s">
        <v>111</v>
      </c>
      <c r="K12" s="12">
        <v>3</v>
      </c>
      <c r="L12" s="12">
        <v>3</v>
      </c>
      <c r="M12" s="12">
        <v>3</v>
      </c>
      <c r="N12" s="12">
        <v>3</v>
      </c>
      <c r="O12" s="12">
        <v>3</v>
      </c>
      <c r="P12" s="62">
        <f t="shared" si="1"/>
        <v>15</v>
      </c>
      <c r="Q12" s="73">
        <v>3</v>
      </c>
      <c r="R12" s="16" t="s">
        <v>111</v>
      </c>
      <c r="S12" s="12">
        <v>3</v>
      </c>
      <c r="T12" s="12">
        <v>3</v>
      </c>
      <c r="U12" s="12">
        <v>3</v>
      </c>
      <c r="V12" s="62">
        <f t="shared" si="2"/>
        <v>9</v>
      </c>
      <c r="W12" s="73">
        <v>3</v>
      </c>
      <c r="X12" s="16" t="s">
        <v>111</v>
      </c>
      <c r="Y12" s="12">
        <v>3</v>
      </c>
      <c r="Z12" s="12">
        <v>3</v>
      </c>
      <c r="AA12" s="12">
        <v>3</v>
      </c>
      <c r="AB12" s="12">
        <v>3</v>
      </c>
      <c r="AC12" s="12">
        <v>3</v>
      </c>
      <c r="AD12" s="12">
        <v>3</v>
      </c>
      <c r="AE12" s="62">
        <f t="shared" si="4"/>
        <v>18</v>
      </c>
      <c r="AF12" s="73">
        <f t="shared" si="5"/>
        <v>3</v>
      </c>
      <c r="AG12" s="16" t="s">
        <v>111</v>
      </c>
      <c r="AH12" s="64">
        <f t="shared" si="3"/>
        <v>54</v>
      </c>
      <c r="AI12" s="74">
        <v>3</v>
      </c>
      <c r="AJ12" s="16" t="s">
        <v>111</v>
      </c>
    </row>
    <row r="13" spans="1:37" x14ac:dyDescent="0.25">
      <c r="B13" s="12">
        <v>6</v>
      </c>
      <c r="C13" s="13" t="s">
        <v>20</v>
      </c>
      <c r="D13" s="12">
        <v>3</v>
      </c>
      <c r="E13" s="12">
        <v>3</v>
      </c>
      <c r="F13" s="12">
        <v>3</v>
      </c>
      <c r="G13" s="12">
        <v>3</v>
      </c>
      <c r="H13" s="62">
        <f t="shared" si="0"/>
        <v>12</v>
      </c>
      <c r="I13" s="73">
        <v>3</v>
      </c>
      <c r="J13" s="16" t="s">
        <v>111</v>
      </c>
      <c r="K13" s="12">
        <v>3</v>
      </c>
      <c r="L13" s="12">
        <v>3</v>
      </c>
      <c r="M13" s="12">
        <v>3</v>
      </c>
      <c r="N13" s="12">
        <v>3</v>
      </c>
      <c r="O13" s="12">
        <v>3</v>
      </c>
      <c r="P13" s="62">
        <f t="shared" si="1"/>
        <v>15</v>
      </c>
      <c r="Q13" s="73">
        <v>3</v>
      </c>
      <c r="R13" s="16" t="s">
        <v>111</v>
      </c>
      <c r="S13" s="12">
        <v>3</v>
      </c>
      <c r="T13" s="12">
        <v>3</v>
      </c>
      <c r="U13" s="12">
        <v>3</v>
      </c>
      <c r="V13" s="62">
        <f t="shared" si="2"/>
        <v>9</v>
      </c>
      <c r="W13" s="73">
        <v>3</v>
      </c>
      <c r="X13" s="16" t="s">
        <v>111</v>
      </c>
      <c r="Y13" s="12">
        <v>3</v>
      </c>
      <c r="Z13" s="12">
        <v>3</v>
      </c>
      <c r="AA13" s="12">
        <v>3</v>
      </c>
      <c r="AB13" s="12">
        <v>3</v>
      </c>
      <c r="AC13" s="12">
        <v>3</v>
      </c>
      <c r="AD13" s="12">
        <v>3</v>
      </c>
      <c r="AE13" s="62">
        <f t="shared" si="4"/>
        <v>18</v>
      </c>
      <c r="AF13" s="73">
        <f t="shared" si="5"/>
        <v>3</v>
      </c>
      <c r="AG13" s="16" t="s">
        <v>111</v>
      </c>
      <c r="AH13" s="64">
        <f t="shared" si="3"/>
        <v>54</v>
      </c>
      <c r="AI13" s="74">
        <v>3</v>
      </c>
      <c r="AJ13" s="16" t="s">
        <v>111</v>
      </c>
    </row>
    <row r="14" spans="1:37" x14ac:dyDescent="0.25">
      <c r="B14" s="12">
        <v>7</v>
      </c>
      <c r="C14" s="13" t="s">
        <v>21</v>
      </c>
      <c r="D14" s="12">
        <v>3</v>
      </c>
      <c r="E14" s="12">
        <v>3</v>
      </c>
      <c r="F14" s="12">
        <v>3</v>
      </c>
      <c r="G14" s="12">
        <v>3</v>
      </c>
      <c r="H14" s="62">
        <f t="shared" si="0"/>
        <v>12</v>
      </c>
      <c r="I14" s="73">
        <v>3</v>
      </c>
      <c r="J14" s="16" t="s">
        <v>111</v>
      </c>
      <c r="K14" s="12">
        <v>3</v>
      </c>
      <c r="L14" s="12">
        <v>3</v>
      </c>
      <c r="M14" s="12">
        <v>3</v>
      </c>
      <c r="N14" s="12">
        <v>3</v>
      </c>
      <c r="O14" s="12">
        <v>3</v>
      </c>
      <c r="P14" s="62">
        <f t="shared" si="1"/>
        <v>15</v>
      </c>
      <c r="Q14" s="73">
        <v>3</v>
      </c>
      <c r="R14" s="16" t="s">
        <v>111</v>
      </c>
      <c r="S14" s="12">
        <v>3</v>
      </c>
      <c r="T14" s="12">
        <v>3</v>
      </c>
      <c r="U14" s="12">
        <v>3</v>
      </c>
      <c r="V14" s="62">
        <f t="shared" si="2"/>
        <v>9</v>
      </c>
      <c r="W14" s="73">
        <v>3</v>
      </c>
      <c r="X14" s="16" t="s">
        <v>111</v>
      </c>
      <c r="Y14" s="12">
        <v>3</v>
      </c>
      <c r="Z14" s="12">
        <v>3</v>
      </c>
      <c r="AA14" s="12">
        <v>3</v>
      </c>
      <c r="AB14" s="12">
        <v>3</v>
      </c>
      <c r="AC14" s="12">
        <v>3</v>
      </c>
      <c r="AD14" s="12">
        <v>3</v>
      </c>
      <c r="AE14" s="62">
        <f t="shared" si="4"/>
        <v>18</v>
      </c>
      <c r="AF14" s="73">
        <f t="shared" si="5"/>
        <v>3</v>
      </c>
      <c r="AG14" s="16" t="s">
        <v>111</v>
      </c>
      <c r="AH14" s="64">
        <f t="shared" si="3"/>
        <v>54</v>
      </c>
      <c r="AI14" s="74">
        <v>3</v>
      </c>
      <c r="AJ14" s="16" t="s">
        <v>111</v>
      </c>
    </row>
    <row r="15" spans="1:37" x14ac:dyDescent="0.25">
      <c r="B15" s="12">
        <v>8</v>
      </c>
      <c r="C15" s="13" t="s">
        <v>22</v>
      </c>
      <c r="D15" s="12">
        <v>2</v>
      </c>
      <c r="E15" s="12">
        <v>3</v>
      </c>
      <c r="F15" s="12">
        <v>2</v>
      </c>
      <c r="G15" s="12">
        <v>3</v>
      </c>
      <c r="H15" s="62">
        <f t="shared" si="0"/>
        <v>10</v>
      </c>
      <c r="I15" s="73">
        <f t="shared" si="6"/>
        <v>1.6666666666666667</v>
      </c>
      <c r="J15" s="16" t="s">
        <v>112</v>
      </c>
      <c r="K15" s="12">
        <v>3</v>
      </c>
      <c r="L15" s="12">
        <v>3</v>
      </c>
      <c r="M15" s="12">
        <v>3</v>
      </c>
      <c r="N15" s="12">
        <v>2</v>
      </c>
      <c r="O15" s="12">
        <v>2</v>
      </c>
      <c r="P15" s="62">
        <f t="shared" si="1"/>
        <v>13</v>
      </c>
      <c r="Q15" s="73">
        <v>2.6</v>
      </c>
      <c r="R15" s="16" t="s">
        <v>111</v>
      </c>
      <c r="S15" s="12">
        <v>3</v>
      </c>
      <c r="T15" s="12">
        <v>2</v>
      </c>
      <c r="U15" s="12">
        <v>3</v>
      </c>
      <c r="V15" s="62">
        <f t="shared" si="2"/>
        <v>8</v>
      </c>
      <c r="W15" s="73">
        <v>2.8</v>
      </c>
      <c r="X15" s="16" t="s">
        <v>111</v>
      </c>
      <c r="Y15" s="12">
        <v>3</v>
      </c>
      <c r="Z15" s="12">
        <v>2</v>
      </c>
      <c r="AA15" s="12">
        <v>3</v>
      </c>
      <c r="AB15" s="12">
        <v>2</v>
      </c>
      <c r="AC15" s="12">
        <v>2</v>
      </c>
      <c r="AD15" s="12">
        <v>2</v>
      </c>
      <c r="AE15" s="62">
        <f t="shared" si="4"/>
        <v>14</v>
      </c>
      <c r="AF15" s="73">
        <f t="shared" si="5"/>
        <v>2.3333333333333335</v>
      </c>
      <c r="AG15" s="16" t="s">
        <v>112</v>
      </c>
      <c r="AH15" s="64">
        <f t="shared" si="3"/>
        <v>45</v>
      </c>
      <c r="AI15" s="74">
        <v>2.6</v>
      </c>
      <c r="AJ15" s="16" t="s">
        <v>111</v>
      </c>
    </row>
    <row r="16" spans="1:37" x14ac:dyDescent="0.25">
      <c r="B16" s="12">
        <v>9</v>
      </c>
      <c r="C16" s="13" t="s">
        <v>23</v>
      </c>
      <c r="D16" s="12">
        <v>3</v>
      </c>
      <c r="E16" s="12">
        <v>3</v>
      </c>
      <c r="F16" s="12">
        <v>3</v>
      </c>
      <c r="G16" s="12">
        <v>3</v>
      </c>
      <c r="H16" s="62">
        <f t="shared" si="0"/>
        <v>12</v>
      </c>
      <c r="I16" s="73">
        <v>3</v>
      </c>
      <c r="J16" s="16" t="s">
        <v>111</v>
      </c>
      <c r="K16" s="12">
        <v>3</v>
      </c>
      <c r="L16" s="12">
        <v>3</v>
      </c>
      <c r="M16" s="12">
        <v>3</v>
      </c>
      <c r="N16" s="12">
        <v>3</v>
      </c>
      <c r="O16" s="12">
        <v>3</v>
      </c>
      <c r="P16" s="62">
        <f t="shared" si="1"/>
        <v>15</v>
      </c>
      <c r="Q16" s="73">
        <v>3</v>
      </c>
      <c r="R16" s="16" t="s">
        <v>111</v>
      </c>
      <c r="S16" s="12">
        <v>3</v>
      </c>
      <c r="T16" s="12">
        <v>3</v>
      </c>
      <c r="U16" s="12">
        <v>3</v>
      </c>
      <c r="V16" s="62">
        <f t="shared" si="2"/>
        <v>9</v>
      </c>
      <c r="W16" s="73">
        <v>3</v>
      </c>
      <c r="X16" s="16" t="s">
        <v>111</v>
      </c>
      <c r="Y16" s="12">
        <v>3</v>
      </c>
      <c r="Z16" s="12">
        <v>3</v>
      </c>
      <c r="AA16" s="12">
        <v>3</v>
      </c>
      <c r="AB16" s="12">
        <v>3</v>
      </c>
      <c r="AC16" s="12">
        <v>3</v>
      </c>
      <c r="AD16" s="12">
        <v>3</v>
      </c>
      <c r="AE16" s="62">
        <f t="shared" si="4"/>
        <v>18</v>
      </c>
      <c r="AF16" s="73">
        <f t="shared" si="5"/>
        <v>3</v>
      </c>
      <c r="AG16" s="16" t="s">
        <v>111</v>
      </c>
      <c r="AH16" s="64">
        <f t="shared" si="3"/>
        <v>54</v>
      </c>
      <c r="AI16" s="74">
        <v>3</v>
      </c>
      <c r="AJ16" s="16" t="s">
        <v>111</v>
      </c>
    </row>
    <row r="17" spans="2:36" x14ac:dyDescent="0.25">
      <c r="B17" s="12">
        <v>10</v>
      </c>
      <c r="C17" s="13" t="s">
        <v>24</v>
      </c>
      <c r="D17" s="12">
        <v>3</v>
      </c>
      <c r="E17" s="12">
        <v>3</v>
      </c>
      <c r="F17" s="12">
        <v>3</v>
      </c>
      <c r="G17" s="12">
        <v>3</v>
      </c>
      <c r="H17" s="62">
        <f t="shared" si="0"/>
        <v>12</v>
      </c>
      <c r="I17" s="73">
        <v>3</v>
      </c>
      <c r="J17" s="16" t="s">
        <v>111</v>
      </c>
      <c r="K17" s="12">
        <v>3</v>
      </c>
      <c r="L17" s="12">
        <v>3</v>
      </c>
      <c r="M17" s="12">
        <v>3</v>
      </c>
      <c r="N17" s="12">
        <v>3</v>
      </c>
      <c r="O17" s="12">
        <v>3</v>
      </c>
      <c r="P17" s="62">
        <f t="shared" si="1"/>
        <v>15</v>
      </c>
      <c r="Q17" s="73">
        <v>3</v>
      </c>
      <c r="R17" s="16" t="s">
        <v>111</v>
      </c>
      <c r="S17" s="12">
        <v>3</v>
      </c>
      <c r="T17" s="12">
        <v>3</v>
      </c>
      <c r="U17" s="12">
        <v>3</v>
      </c>
      <c r="V17" s="62">
        <f t="shared" si="2"/>
        <v>9</v>
      </c>
      <c r="W17" s="73">
        <v>3</v>
      </c>
      <c r="X17" s="16" t="s">
        <v>111</v>
      </c>
      <c r="Y17" s="12">
        <v>3</v>
      </c>
      <c r="Z17" s="12">
        <v>3</v>
      </c>
      <c r="AA17" s="12">
        <v>3</v>
      </c>
      <c r="AB17" s="12">
        <v>3</v>
      </c>
      <c r="AC17" s="12">
        <v>3</v>
      </c>
      <c r="AD17" s="12">
        <v>3</v>
      </c>
      <c r="AE17" s="62">
        <f t="shared" si="4"/>
        <v>18</v>
      </c>
      <c r="AF17" s="73">
        <f t="shared" si="5"/>
        <v>3</v>
      </c>
      <c r="AG17" s="16" t="s">
        <v>111</v>
      </c>
      <c r="AH17" s="64">
        <f t="shared" si="3"/>
        <v>54</v>
      </c>
      <c r="AI17" s="74">
        <v>3</v>
      </c>
      <c r="AJ17" s="16" t="s">
        <v>111</v>
      </c>
    </row>
    <row r="18" spans="2:36" x14ac:dyDescent="0.25">
      <c r="B18" s="12">
        <v>11</v>
      </c>
      <c r="C18" s="13" t="s">
        <v>25</v>
      </c>
      <c r="D18" s="12">
        <v>3</v>
      </c>
      <c r="E18" s="12">
        <v>3</v>
      </c>
      <c r="F18" s="12">
        <v>3</v>
      </c>
      <c r="G18" s="12">
        <v>3</v>
      </c>
      <c r="H18" s="62">
        <f t="shared" si="0"/>
        <v>12</v>
      </c>
      <c r="I18" s="73">
        <v>3</v>
      </c>
      <c r="J18" s="16" t="s">
        <v>111</v>
      </c>
      <c r="K18" s="12">
        <v>3</v>
      </c>
      <c r="L18" s="12">
        <v>3</v>
      </c>
      <c r="M18" s="12">
        <v>3</v>
      </c>
      <c r="N18" s="12">
        <v>3</v>
      </c>
      <c r="O18" s="12">
        <v>3</v>
      </c>
      <c r="P18" s="62">
        <f t="shared" si="1"/>
        <v>15</v>
      </c>
      <c r="Q18" s="73">
        <v>3</v>
      </c>
      <c r="R18" s="16" t="s">
        <v>111</v>
      </c>
      <c r="S18" s="12">
        <v>3</v>
      </c>
      <c r="T18" s="12">
        <v>3</v>
      </c>
      <c r="U18" s="12">
        <v>3</v>
      </c>
      <c r="V18" s="62">
        <f t="shared" si="2"/>
        <v>9</v>
      </c>
      <c r="W18" s="73">
        <v>3</v>
      </c>
      <c r="X18" s="16" t="s">
        <v>111</v>
      </c>
      <c r="Y18" s="12">
        <v>3</v>
      </c>
      <c r="Z18" s="12">
        <v>3</v>
      </c>
      <c r="AA18" s="12">
        <v>3</v>
      </c>
      <c r="AB18" s="12">
        <v>3</v>
      </c>
      <c r="AC18" s="12">
        <v>3</v>
      </c>
      <c r="AD18" s="12">
        <v>3</v>
      </c>
      <c r="AE18" s="62">
        <f t="shared" si="4"/>
        <v>18</v>
      </c>
      <c r="AF18" s="73">
        <f t="shared" si="5"/>
        <v>3</v>
      </c>
      <c r="AG18" s="16" t="s">
        <v>111</v>
      </c>
      <c r="AH18" s="64">
        <f t="shared" si="3"/>
        <v>54</v>
      </c>
      <c r="AI18" s="74">
        <v>3</v>
      </c>
      <c r="AJ18" s="16" t="s">
        <v>111</v>
      </c>
    </row>
    <row r="19" spans="2:36" x14ac:dyDescent="0.25">
      <c r="B19" s="12">
        <v>12</v>
      </c>
      <c r="C19" s="13" t="s">
        <v>26</v>
      </c>
      <c r="D19" s="12">
        <v>3</v>
      </c>
      <c r="E19" s="12">
        <v>3</v>
      </c>
      <c r="F19" s="12">
        <v>3</v>
      </c>
      <c r="G19" s="12">
        <v>3</v>
      </c>
      <c r="H19" s="62">
        <f t="shared" si="0"/>
        <v>12</v>
      </c>
      <c r="I19" s="73">
        <v>3</v>
      </c>
      <c r="J19" s="16" t="s">
        <v>111</v>
      </c>
      <c r="K19" s="12">
        <v>3</v>
      </c>
      <c r="L19" s="12">
        <v>3</v>
      </c>
      <c r="M19" s="12">
        <v>3</v>
      </c>
      <c r="N19" s="12">
        <v>3</v>
      </c>
      <c r="O19" s="12">
        <v>3</v>
      </c>
      <c r="P19" s="62">
        <f t="shared" si="1"/>
        <v>15</v>
      </c>
      <c r="Q19" s="73">
        <v>3</v>
      </c>
      <c r="R19" s="16" t="s">
        <v>111</v>
      </c>
      <c r="S19" s="12">
        <v>3</v>
      </c>
      <c r="T19" s="12">
        <v>3</v>
      </c>
      <c r="U19" s="12">
        <v>3</v>
      </c>
      <c r="V19" s="62">
        <f t="shared" si="2"/>
        <v>9</v>
      </c>
      <c r="W19" s="73">
        <v>3</v>
      </c>
      <c r="X19" s="16" t="s">
        <v>111</v>
      </c>
      <c r="Y19" s="12">
        <v>3</v>
      </c>
      <c r="Z19" s="12">
        <v>3</v>
      </c>
      <c r="AA19" s="12">
        <v>3</v>
      </c>
      <c r="AB19" s="12">
        <v>3</v>
      </c>
      <c r="AC19" s="12">
        <v>3</v>
      </c>
      <c r="AD19" s="12">
        <v>3</v>
      </c>
      <c r="AE19" s="62">
        <f t="shared" si="4"/>
        <v>18</v>
      </c>
      <c r="AF19" s="73">
        <f t="shared" si="5"/>
        <v>3</v>
      </c>
      <c r="AG19" s="16" t="s">
        <v>111</v>
      </c>
      <c r="AH19" s="64">
        <f t="shared" si="3"/>
        <v>54</v>
      </c>
      <c r="AI19" s="74">
        <v>3</v>
      </c>
      <c r="AJ19" s="16" t="s">
        <v>111</v>
      </c>
    </row>
    <row r="20" spans="2:36" x14ac:dyDescent="0.25">
      <c r="B20" s="12">
        <v>13</v>
      </c>
      <c r="C20" s="13" t="s">
        <v>27</v>
      </c>
      <c r="D20" s="12">
        <v>2</v>
      </c>
      <c r="E20" s="12">
        <v>2</v>
      </c>
      <c r="F20" s="12">
        <v>3</v>
      </c>
      <c r="G20" s="12">
        <v>2</v>
      </c>
      <c r="H20" s="62">
        <v>10</v>
      </c>
      <c r="I20" s="73">
        <f t="shared" si="6"/>
        <v>1.6666666666666667</v>
      </c>
      <c r="J20" s="16" t="s">
        <v>112</v>
      </c>
      <c r="K20" s="12">
        <v>3</v>
      </c>
      <c r="L20" s="12">
        <v>3</v>
      </c>
      <c r="M20" s="12">
        <v>2</v>
      </c>
      <c r="N20" s="12">
        <v>2</v>
      </c>
      <c r="O20" s="12">
        <v>3</v>
      </c>
      <c r="P20" s="62">
        <f t="shared" si="1"/>
        <v>13</v>
      </c>
      <c r="Q20" s="73">
        <v>2.6</v>
      </c>
      <c r="R20" s="16" t="s">
        <v>112</v>
      </c>
      <c r="S20" s="12">
        <v>2</v>
      </c>
      <c r="T20" s="12">
        <v>2</v>
      </c>
      <c r="U20" s="12">
        <v>3</v>
      </c>
      <c r="V20" s="62">
        <f t="shared" si="2"/>
        <v>7</v>
      </c>
      <c r="W20" s="73">
        <v>2.7</v>
      </c>
      <c r="X20" s="16" t="s">
        <v>111</v>
      </c>
      <c r="Y20" s="12">
        <v>3</v>
      </c>
      <c r="Z20" s="12">
        <v>2</v>
      </c>
      <c r="AA20" s="12">
        <v>3</v>
      </c>
      <c r="AB20" s="12">
        <v>2</v>
      </c>
      <c r="AC20" s="12">
        <v>2</v>
      </c>
      <c r="AD20" s="12">
        <v>2</v>
      </c>
      <c r="AE20" s="62">
        <f t="shared" si="4"/>
        <v>14</v>
      </c>
      <c r="AF20" s="73">
        <f t="shared" si="5"/>
        <v>2.3333333333333335</v>
      </c>
      <c r="AG20" s="16" t="s">
        <v>112</v>
      </c>
      <c r="AH20" s="64">
        <f t="shared" si="3"/>
        <v>44</v>
      </c>
      <c r="AI20" s="74">
        <v>2.2999999999999998</v>
      </c>
      <c r="AJ20" s="16" t="s">
        <v>112</v>
      </c>
    </row>
    <row r="21" spans="2:36" x14ac:dyDescent="0.25">
      <c r="B21" s="12">
        <v>14</v>
      </c>
      <c r="C21" s="13" t="s">
        <v>28</v>
      </c>
      <c r="D21" s="12">
        <v>3</v>
      </c>
      <c r="E21" s="12">
        <v>3</v>
      </c>
      <c r="F21" s="12">
        <v>3</v>
      </c>
      <c r="G21" s="12">
        <v>3</v>
      </c>
      <c r="H21" s="62">
        <f t="shared" si="0"/>
        <v>12</v>
      </c>
      <c r="I21" s="73">
        <v>3</v>
      </c>
      <c r="J21" s="16" t="s">
        <v>111</v>
      </c>
      <c r="K21" s="12">
        <v>3</v>
      </c>
      <c r="L21" s="12">
        <v>3</v>
      </c>
      <c r="M21" s="12">
        <v>3</v>
      </c>
      <c r="N21" s="12">
        <v>3</v>
      </c>
      <c r="O21" s="12">
        <v>3</v>
      </c>
      <c r="P21" s="62">
        <f t="shared" si="1"/>
        <v>15</v>
      </c>
      <c r="Q21" s="73">
        <v>3</v>
      </c>
      <c r="R21" s="16" t="s">
        <v>112</v>
      </c>
      <c r="S21" s="12">
        <v>3</v>
      </c>
      <c r="T21" s="12">
        <v>3</v>
      </c>
      <c r="U21" s="12">
        <v>3</v>
      </c>
      <c r="V21" s="62">
        <f t="shared" si="2"/>
        <v>9</v>
      </c>
      <c r="W21" s="73">
        <v>3</v>
      </c>
      <c r="X21" s="16" t="s">
        <v>111</v>
      </c>
      <c r="Y21" s="12">
        <v>3</v>
      </c>
      <c r="Z21" s="12">
        <v>3</v>
      </c>
      <c r="AA21" s="12">
        <v>3</v>
      </c>
      <c r="AB21" s="12">
        <v>3</v>
      </c>
      <c r="AC21" s="12">
        <v>3</v>
      </c>
      <c r="AD21" s="12">
        <v>3</v>
      </c>
      <c r="AE21" s="62">
        <f t="shared" si="4"/>
        <v>18</v>
      </c>
      <c r="AF21" s="73">
        <f t="shared" si="5"/>
        <v>3</v>
      </c>
      <c r="AG21" s="16" t="s">
        <v>111</v>
      </c>
      <c r="AH21" s="64">
        <f t="shared" si="3"/>
        <v>54</v>
      </c>
      <c r="AI21" s="74">
        <v>3</v>
      </c>
      <c r="AJ21" s="16" t="s">
        <v>111</v>
      </c>
    </row>
    <row r="22" spans="2:36" x14ac:dyDescent="0.25">
      <c r="B22" s="12">
        <v>15</v>
      </c>
      <c r="C22" s="13" t="s">
        <v>29</v>
      </c>
      <c r="D22" s="12">
        <v>3</v>
      </c>
      <c r="E22" s="12">
        <v>3</v>
      </c>
      <c r="F22" s="12">
        <v>3</v>
      </c>
      <c r="G22" s="12">
        <v>3</v>
      </c>
      <c r="H22" s="62">
        <f t="shared" si="0"/>
        <v>12</v>
      </c>
      <c r="I22" s="73">
        <v>3</v>
      </c>
      <c r="J22" s="16" t="s">
        <v>111</v>
      </c>
      <c r="K22" s="12">
        <v>3</v>
      </c>
      <c r="L22" s="12">
        <v>3</v>
      </c>
      <c r="M22" s="12">
        <v>3</v>
      </c>
      <c r="N22" s="12">
        <v>3</v>
      </c>
      <c r="O22" s="12">
        <v>3</v>
      </c>
      <c r="P22" s="62">
        <f t="shared" si="1"/>
        <v>15</v>
      </c>
      <c r="Q22" s="73">
        <v>3</v>
      </c>
      <c r="R22" s="16" t="s">
        <v>112</v>
      </c>
      <c r="S22" s="12">
        <v>3</v>
      </c>
      <c r="T22" s="12">
        <v>3</v>
      </c>
      <c r="U22" s="12">
        <v>3</v>
      </c>
      <c r="V22" s="62">
        <f t="shared" si="2"/>
        <v>9</v>
      </c>
      <c r="W22" s="73">
        <v>3</v>
      </c>
      <c r="X22" s="16" t="s">
        <v>111</v>
      </c>
      <c r="Y22" s="12">
        <v>3</v>
      </c>
      <c r="Z22" s="12">
        <v>3</v>
      </c>
      <c r="AA22" s="12">
        <v>3</v>
      </c>
      <c r="AB22" s="12">
        <v>3</v>
      </c>
      <c r="AC22" s="12">
        <v>3</v>
      </c>
      <c r="AD22" s="12">
        <v>3</v>
      </c>
      <c r="AE22" s="62">
        <f t="shared" si="4"/>
        <v>18</v>
      </c>
      <c r="AF22" s="73">
        <f t="shared" si="5"/>
        <v>3</v>
      </c>
      <c r="AG22" s="16" t="s">
        <v>111</v>
      </c>
      <c r="AH22" s="64">
        <f t="shared" si="3"/>
        <v>54</v>
      </c>
      <c r="AI22" s="74">
        <v>3</v>
      </c>
      <c r="AJ22" s="16" t="s">
        <v>111</v>
      </c>
    </row>
    <row r="23" spans="2:36" x14ac:dyDescent="0.25">
      <c r="B23" s="12">
        <v>16</v>
      </c>
      <c r="C23" s="13" t="s">
        <v>30</v>
      </c>
      <c r="D23" s="12">
        <v>1</v>
      </c>
      <c r="E23" s="12">
        <v>1</v>
      </c>
      <c r="F23" s="12">
        <v>1</v>
      </c>
      <c r="G23" s="12">
        <v>1</v>
      </c>
      <c r="H23" s="62">
        <f t="shared" si="0"/>
        <v>4</v>
      </c>
      <c r="I23" s="73">
        <v>1</v>
      </c>
      <c r="J23" s="16" t="s">
        <v>15</v>
      </c>
      <c r="K23" s="12">
        <v>1</v>
      </c>
      <c r="L23" s="12">
        <v>1</v>
      </c>
      <c r="M23" s="12">
        <v>1</v>
      </c>
      <c r="N23" s="12">
        <v>1</v>
      </c>
      <c r="O23" s="12">
        <v>1</v>
      </c>
      <c r="P23" s="62">
        <f t="shared" si="1"/>
        <v>5</v>
      </c>
      <c r="Q23" s="73">
        <v>1</v>
      </c>
      <c r="R23" s="16" t="s">
        <v>15</v>
      </c>
      <c r="S23" s="12">
        <v>1</v>
      </c>
      <c r="T23" s="12">
        <v>1</v>
      </c>
      <c r="U23" s="12">
        <v>1</v>
      </c>
      <c r="V23" s="62">
        <f t="shared" si="2"/>
        <v>3</v>
      </c>
      <c r="W23" s="73">
        <v>1</v>
      </c>
      <c r="X23" s="16" t="s">
        <v>15</v>
      </c>
      <c r="Y23" s="12">
        <v>1</v>
      </c>
      <c r="Z23" s="12">
        <v>1</v>
      </c>
      <c r="AA23" s="12">
        <v>1</v>
      </c>
      <c r="AB23" s="12">
        <v>1</v>
      </c>
      <c r="AC23" s="12">
        <v>1</v>
      </c>
      <c r="AD23" s="12">
        <v>1</v>
      </c>
      <c r="AE23" s="62">
        <f t="shared" si="4"/>
        <v>6</v>
      </c>
      <c r="AF23" s="73">
        <f t="shared" si="5"/>
        <v>1</v>
      </c>
      <c r="AG23" s="16" t="s">
        <v>15</v>
      </c>
      <c r="AH23" s="64">
        <f t="shared" si="3"/>
        <v>18</v>
      </c>
      <c r="AI23" s="74">
        <v>1</v>
      </c>
      <c r="AJ23" s="16" t="s">
        <v>15</v>
      </c>
    </row>
    <row r="24" spans="2:36" x14ac:dyDescent="0.25">
      <c r="B24" s="12">
        <v>17</v>
      </c>
      <c r="C24" s="17" t="s">
        <v>31</v>
      </c>
      <c r="D24" s="12">
        <v>1</v>
      </c>
      <c r="E24" s="12">
        <v>1</v>
      </c>
      <c r="F24" s="12">
        <v>1</v>
      </c>
      <c r="G24" s="12">
        <v>1</v>
      </c>
      <c r="H24" s="62">
        <f>SUM(D24:G24)</f>
        <v>4</v>
      </c>
      <c r="I24" s="73">
        <v>1</v>
      </c>
      <c r="J24" s="16" t="s">
        <v>15</v>
      </c>
      <c r="K24" s="12">
        <v>1</v>
      </c>
      <c r="L24" s="12">
        <v>1</v>
      </c>
      <c r="M24" s="12">
        <v>1</v>
      </c>
      <c r="N24" s="12">
        <v>1</v>
      </c>
      <c r="O24" s="12">
        <v>1</v>
      </c>
      <c r="P24" s="62">
        <f>SUM(K24:O24)</f>
        <v>5</v>
      </c>
      <c r="Q24" s="73">
        <v>1</v>
      </c>
      <c r="R24" s="16" t="s">
        <v>15</v>
      </c>
      <c r="S24" s="12">
        <v>1</v>
      </c>
      <c r="T24" s="12">
        <v>1</v>
      </c>
      <c r="U24" s="12">
        <v>1</v>
      </c>
      <c r="V24" s="62">
        <f>SUM(S24:U24)</f>
        <v>3</v>
      </c>
      <c r="W24" s="73">
        <v>1</v>
      </c>
      <c r="X24" s="16" t="s">
        <v>15</v>
      </c>
      <c r="Y24" s="12">
        <v>1</v>
      </c>
      <c r="Z24" s="12">
        <v>1</v>
      </c>
      <c r="AA24" s="12">
        <v>1</v>
      </c>
      <c r="AB24" s="12">
        <v>1</v>
      </c>
      <c r="AC24" s="12">
        <v>1</v>
      </c>
      <c r="AD24" s="12">
        <v>1</v>
      </c>
      <c r="AE24" s="62">
        <f t="shared" si="4"/>
        <v>6</v>
      </c>
      <c r="AF24" s="73">
        <f t="shared" si="5"/>
        <v>1</v>
      </c>
      <c r="AG24" s="16" t="s">
        <v>15</v>
      </c>
      <c r="AH24" s="64">
        <f>H24+P24+V24+AE24</f>
        <v>18</v>
      </c>
      <c r="AI24" s="74">
        <v>1</v>
      </c>
      <c r="AJ24" s="16" t="s">
        <v>15</v>
      </c>
    </row>
    <row r="25" spans="2:36" x14ac:dyDescent="0.25">
      <c r="B25" s="18"/>
      <c r="C25" s="18"/>
      <c r="D25" s="19"/>
      <c r="E25" s="20"/>
      <c r="F25" s="20"/>
      <c r="G25" s="20"/>
      <c r="H25" s="21"/>
      <c r="I25" s="12" t="s">
        <v>62</v>
      </c>
      <c r="J25" s="45" t="s">
        <v>33</v>
      </c>
      <c r="K25" s="19"/>
      <c r="L25" s="20"/>
      <c r="M25" s="20"/>
      <c r="N25" s="20"/>
      <c r="O25" s="20"/>
      <c r="P25" s="21"/>
      <c r="Q25" s="12" t="s">
        <v>62</v>
      </c>
      <c r="R25" s="45" t="s">
        <v>33</v>
      </c>
      <c r="S25" s="19"/>
      <c r="T25" s="20"/>
      <c r="U25" s="20"/>
      <c r="V25" s="21"/>
      <c r="W25" s="12" t="s">
        <v>62</v>
      </c>
      <c r="X25" s="45" t="s">
        <v>33</v>
      </c>
      <c r="Y25" s="19"/>
      <c r="Z25" s="20"/>
      <c r="AA25" s="20"/>
      <c r="AB25" s="20"/>
      <c r="AC25" s="20"/>
      <c r="AD25" s="20"/>
      <c r="AE25" s="21"/>
      <c r="AF25" s="12" t="s">
        <v>62</v>
      </c>
      <c r="AG25" s="45" t="s">
        <v>33</v>
      </c>
      <c r="AH25" s="46"/>
      <c r="AI25" s="46"/>
      <c r="AJ25" s="46"/>
    </row>
    <row r="26" spans="2:36" x14ac:dyDescent="0.25">
      <c r="B26" s="23"/>
      <c r="C26" s="23"/>
      <c r="D26" s="19" t="s">
        <v>81</v>
      </c>
      <c r="E26" s="20"/>
      <c r="F26" s="20"/>
      <c r="G26" s="20"/>
      <c r="H26" s="21"/>
      <c r="I26" s="22">
        <f>COUNTA(C8:C24)</f>
        <v>17</v>
      </c>
      <c r="J26" s="22">
        <v>100</v>
      </c>
      <c r="K26" s="19" t="s">
        <v>81</v>
      </c>
      <c r="L26" s="20"/>
      <c r="M26" s="20"/>
      <c r="N26" s="20"/>
      <c r="O26" s="20"/>
      <c r="P26" s="21"/>
      <c r="Q26" s="22">
        <f>COUNTA(C8:C24)</f>
        <v>17</v>
      </c>
      <c r="R26" s="22">
        <v>100</v>
      </c>
      <c r="S26" s="19" t="s">
        <v>81</v>
      </c>
      <c r="T26" s="20"/>
      <c r="U26" s="20"/>
      <c r="V26" s="21"/>
      <c r="W26" s="22">
        <f>COUNTA(C8:C24)</f>
        <v>17</v>
      </c>
      <c r="X26" s="22">
        <v>100</v>
      </c>
      <c r="Y26" s="19" t="s">
        <v>81</v>
      </c>
      <c r="Z26" s="20"/>
      <c r="AA26" s="20"/>
      <c r="AB26" s="20"/>
      <c r="AC26" s="20"/>
      <c r="AD26" s="20"/>
      <c r="AE26" s="21"/>
      <c r="AF26" s="22">
        <f>COUNTA(C8:C24)</f>
        <v>17</v>
      </c>
      <c r="AG26" s="22">
        <v>100</v>
      </c>
      <c r="AH26" s="46"/>
      <c r="AI26" s="46"/>
      <c r="AJ26" s="46"/>
    </row>
    <row r="27" spans="2:36" x14ac:dyDescent="0.25">
      <c r="B27" s="23"/>
      <c r="C27" s="23"/>
      <c r="D27" s="19" t="s">
        <v>64</v>
      </c>
      <c r="E27" s="20"/>
      <c r="F27" s="20"/>
      <c r="G27" s="20"/>
      <c r="H27" s="21"/>
      <c r="I27" s="30">
        <v>3</v>
      </c>
      <c r="J27" s="31">
        <f>(I27/I26)*100</f>
        <v>17.647058823529413</v>
      </c>
      <c r="K27" s="19" t="s">
        <v>64</v>
      </c>
      <c r="L27" s="20"/>
      <c r="M27" s="20"/>
      <c r="N27" s="20"/>
      <c r="O27" s="20"/>
      <c r="P27" s="21"/>
      <c r="Q27" s="30">
        <v>3</v>
      </c>
      <c r="R27" s="31">
        <f>(Q27/Q26)*100</f>
        <v>17.647058823529413</v>
      </c>
      <c r="S27" s="19" t="s">
        <v>64</v>
      </c>
      <c r="T27" s="20"/>
      <c r="U27" s="20"/>
      <c r="V27" s="21"/>
      <c r="W27" s="30">
        <v>2</v>
      </c>
      <c r="X27" s="31">
        <f>(W27/W26)*100</f>
        <v>11.76470588235294</v>
      </c>
      <c r="Y27" s="19" t="s">
        <v>64</v>
      </c>
      <c r="Z27" s="20"/>
      <c r="AA27" s="20"/>
      <c r="AB27" s="20"/>
      <c r="AC27" s="20"/>
      <c r="AD27" s="20"/>
      <c r="AE27" s="21"/>
      <c r="AF27" s="30">
        <v>3</v>
      </c>
      <c r="AG27" s="31">
        <f>(AF27/AF26)*100</f>
        <v>17.647058823529413</v>
      </c>
      <c r="AH27" s="46"/>
      <c r="AI27" s="46"/>
      <c r="AJ27" s="46"/>
    </row>
    <row r="28" spans="2:36" x14ac:dyDescent="0.25">
      <c r="B28" s="23"/>
      <c r="C28" s="23"/>
      <c r="D28" s="19" t="s">
        <v>65</v>
      </c>
      <c r="E28" s="20"/>
      <c r="F28" s="20"/>
      <c r="G28" s="20"/>
      <c r="H28" s="21"/>
      <c r="I28" s="30">
        <v>4</v>
      </c>
      <c r="J28" s="31">
        <f>(I28/I26)*100</f>
        <v>23.52941176470588</v>
      </c>
      <c r="K28" s="19" t="s">
        <v>65</v>
      </c>
      <c r="L28" s="20"/>
      <c r="M28" s="20"/>
      <c r="N28" s="20"/>
      <c r="O28" s="20"/>
      <c r="P28" s="21"/>
      <c r="Q28" s="30">
        <v>3</v>
      </c>
      <c r="R28" s="31">
        <f>(Q28/Q26)*100</f>
        <v>17.647058823529413</v>
      </c>
      <c r="S28" s="19" t="s">
        <v>65</v>
      </c>
      <c r="T28" s="20"/>
      <c r="U28" s="20"/>
      <c r="V28" s="21"/>
      <c r="W28" s="30">
        <v>2</v>
      </c>
      <c r="X28" s="31">
        <f>(W28/W26)*100</f>
        <v>11.76470588235294</v>
      </c>
      <c r="Y28" s="19" t="s">
        <v>65</v>
      </c>
      <c r="Z28" s="20"/>
      <c r="AA28" s="20"/>
      <c r="AB28" s="20"/>
      <c r="AC28" s="20"/>
      <c r="AD28" s="20"/>
      <c r="AE28" s="21"/>
      <c r="AF28" s="30">
        <v>3</v>
      </c>
      <c r="AG28" s="31">
        <f>(AF28/AF26)*100</f>
        <v>17.647058823529413</v>
      </c>
      <c r="AH28" s="46"/>
      <c r="AI28" s="46"/>
      <c r="AJ28" s="46"/>
    </row>
    <row r="29" spans="2:36" x14ac:dyDescent="0.25">
      <c r="B29" s="23"/>
      <c r="C29" s="23"/>
      <c r="D29" s="19" t="s">
        <v>66</v>
      </c>
      <c r="E29" s="20"/>
      <c r="F29" s="20"/>
      <c r="G29" s="20"/>
      <c r="H29" s="21"/>
      <c r="I29" s="30">
        <v>10</v>
      </c>
      <c r="J29" s="31">
        <f>(I29/I26)*100</f>
        <v>58.82352941176471</v>
      </c>
      <c r="K29" s="19" t="s">
        <v>66</v>
      </c>
      <c r="L29" s="20"/>
      <c r="M29" s="20"/>
      <c r="N29" s="20"/>
      <c r="O29" s="20"/>
      <c r="P29" s="21"/>
      <c r="Q29" s="30">
        <v>11</v>
      </c>
      <c r="R29" s="31">
        <f>(Q29/Q26)*100</f>
        <v>64.705882352941174</v>
      </c>
      <c r="S29" s="19" t="s">
        <v>66</v>
      </c>
      <c r="T29" s="20"/>
      <c r="U29" s="20"/>
      <c r="V29" s="21"/>
      <c r="W29" s="30">
        <v>13</v>
      </c>
      <c r="X29" s="31">
        <f>(W29/W26)*100</f>
        <v>76.470588235294116</v>
      </c>
      <c r="Y29" s="19" t="s">
        <v>66</v>
      </c>
      <c r="Z29" s="20"/>
      <c r="AA29" s="20"/>
      <c r="AB29" s="20"/>
      <c r="AC29" s="20"/>
      <c r="AD29" s="20"/>
      <c r="AE29" s="21"/>
      <c r="AF29" s="30">
        <v>11</v>
      </c>
      <c r="AG29" s="31">
        <f>(AF29/AF26)*100</f>
        <v>64.705882352941174</v>
      </c>
      <c r="AH29" s="46"/>
      <c r="AI29" s="46"/>
      <c r="AJ29" s="46"/>
    </row>
    <row r="30" spans="2:36" x14ac:dyDescent="0.25">
      <c r="B30" s="23"/>
      <c r="C30" s="23"/>
      <c r="D30" s="75"/>
      <c r="E30" s="75"/>
      <c r="F30" s="75"/>
      <c r="G30" s="75"/>
      <c r="H30" s="75"/>
      <c r="I30" s="75"/>
      <c r="J30" s="75"/>
      <c r="K30" s="75"/>
      <c r="L30" s="75"/>
      <c r="M30" s="75"/>
      <c r="N30" s="75"/>
      <c r="O30" s="75"/>
      <c r="P30" s="75"/>
      <c r="Q30" s="75"/>
      <c r="R30" s="75"/>
      <c r="S30" s="75"/>
      <c r="T30" s="75"/>
      <c r="U30" s="75"/>
      <c r="V30" s="75"/>
      <c r="W30" s="75"/>
      <c r="X30" s="75"/>
      <c r="Y30" s="75"/>
      <c r="Z30" s="75"/>
      <c r="AA30" s="75"/>
      <c r="AB30" s="75"/>
      <c r="AC30" s="75"/>
      <c r="AD30" s="75"/>
      <c r="AE30" s="75"/>
      <c r="AF30" s="75"/>
      <c r="AG30" s="75"/>
      <c r="AH30" s="75"/>
      <c r="AI30" s="12" t="s">
        <v>62</v>
      </c>
      <c r="AJ30" s="45" t="s">
        <v>33</v>
      </c>
    </row>
    <row r="31" spans="2:36" x14ac:dyDescent="0.25">
      <c r="B31" s="23"/>
      <c r="C31" s="23"/>
      <c r="D31" s="50" t="s">
        <v>34</v>
      </c>
      <c r="E31" s="51"/>
      <c r="F31" s="51"/>
      <c r="G31" s="51"/>
      <c r="H31" s="51"/>
      <c r="I31" s="51"/>
      <c r="J31" s="51"/>
      <c r="K31" s="51"/>
      <c r="L31" s="51"/>
      <c r="M31" s="51"/>
      <c r="N31" s="51"/>
      <c r="O31" s="51"/>
      <c r="P31" s="51"/>
      <c r="Q31" s="51"/>
      <c r="R31" s="51"/>
      <c r="S31" s="51"/>
      <c r="T31" s="51"/>
      <c r="U31" s="51"/>
      <c r="V31" s="51"/>
      <c r="W31" s="51"/>
      <c r="X31" s="51"/>
      <c r="Y31" s="51"/>
      <c r="Z31" s="51"/>
      <c r="AA31" s="51"/>
      <c r="AB31" s="51"/>
      <c r="AC31" s="51"/>
      <c r="AD31" s="51"/>
      <c r="AE31" s="51"/>
      <c r="AF31" s="51"/>
      <c r="AG31" s="51"/>
      <c r="AH31" s="52"/>
      <c r="AI31" s="22">
        <f>COUNTA(C8:C24)</f>
        <v>17</v>
      </c>
      <c r="AJ31" s="22">
        <v>100</v>
      </c>
    </row>
    <row r="32" spans="2:36" x14ac:dyDescent="0.25">
      <c r="B32" s="23"/>
      <c r="C32" s="23"/>
      <c r="D32" s="66" t="s">
        <v>35</v>
      </c>
      <c r="E32" s="66"/>
      <c r="F32" s="66"/>
      <c r="G32" s="66"/>
      <c r="H32" s="66"/>
      <c r="I32" s="66"/>
      <c r="J32" s="66"/>
      <c r="K32" s="66"/>
      <c r="L32" s="66"/>
      <c r="M32" s="66"/>
      <c r="N32" s="66"/>
      <c r="O32" s="66"/>
      <c r="P32" s="66"/>
      <c r="Q32" s="66"/>
      <c r="R32" s="66"/>
      <c r="S32" s="66"/>
      <c r="T32" s="66"/>
      <c r="U32" s="66"/>
      <c r="V32" s="66"/>
      <c r="W32" s="66"/>
      <c r="X32" s="66"/>
      <c r="Y32" s="66"/>
      <c r="Z32" s="66"/>
      <c r="AA32" s="66"/>
      <c r="AB32" s="66"/>
      <c r="AC32" s="66"/>
      <c r="AD32" s="66"/>
      <c r="AE32" s="66"/>
      <c r="AF32" s="66"/>
      <c r="AG32" s="66"/>
      <c r="AH32" s="66"/>
      <c r="AI32" s="30">
        <v>3</v>
      </c>
      <c r="AJ32" s="31">
        <f>(AI32/AI31)*100</f>
        <v>17.647058823529413</v>
      </c>
    </row>
    <row r="33" spans="2:36" x14ac:dyDescent="0.25">
      <c r="B33" s="23"/>
      <c r="C33" s="23"/>
      <c r="D33" s="66" t="s">
        <v>113</v>
      </c>
      <c r="E33" s="66"/>
      <c r="F33" s="66"/>
      <c r="G33" s="66"/>
      <c r="H33" s="66"/>
      <c r="I33" s="66"/>
      <c r="J33" s="66"/>
      <c r="K33" s="66"/>
      <c r="L33" s="66"/>
      <c r="M33" s="66"/>
      <c r="N33" s="66"/>
      <c r="O33" s="66"/>
      <c r="P33" s="66"/>
      <c r="Q33" s="66"/>
      <c r="R33" s="66"/>
      <c r="S33" s="66"/>
      <c r="T33" s="66"/>
      <c r="U33" s="66"/>
      <c r="V33" s="66"/>
      <c r="W33" s="66"/>
      <c r="X33" s="66"/>
      <c r="Y33" s="66"/>
      <c r="Z33" s="66"/>
      <c r="AA33" s="66"/>
      <c r="AB33" s="66"/>
      <c r="AC33" s="66"/>
      <c r="AD33" s="66"/>
      <c r="AE33" s="66"/>
      <c r="AF33" s="66"/>
      <c r="AG33" s="66"/>
      <c r="AH33" s="66"/>
      <c r="AI33" s="30">
        <v>2</v>
      </c>
      <c r="AJ33" s="31">
        <f>(AI33/AI31)*100</f>
        <v>11.76470588235294</v>
      </c>
    </row>
    <row r="34" spans="2:36" x14ac:dyDescent="0.25">
      <c r="B34" s="32"/>
      <c r="C34" s="32"/>
      <c r="D34" s="66" t="s">
        <v>37</v>
      </c>
      <c r="E34" s="66"/>
      <c r="F34" s="66"/>
      <c r="G34" s="66"/>
      <c r="H34" s="66"/>
      <c r="I34" s="66"/>
      <c r="J34" s="66"/>
      <c r="K34" s="66"/>
      <c r="L34" s="66"/>
      <c r="M34" s="66"/>
      <c r="N34" s="66"/>
      <c r="O34" s="66"/>
      <c r="P34" s="66"/>
      <c r="Q34" s="66"/>
      <c r="R34" s="66"/>
      <c r="S34" s="66"/>
      <c r="T34" s="66"/>
      <c r="U34" s="66"/>
      <c r="V34" s="66"/>
      <c r="W34" s="66"/>
      <c r="X34" s="66"/>
      <c r="Y34" s="66"/>
      <c r="Z34" s="66"/>
      <c r="AA34" s="66"/>
      <c r="AB34" s="66"/>
      <c r="AC34" s="66"/>
      <c r="AD34" s="66"/>
      <c r="AE34" s="66"/>
      <c r="AF34" s="66"/>
      <c r="AG34" s="66"/>
      <c r="AH34" s="66"/>
      <c r="AI34" s="30">
        <v>12</v>
      </c>
      <c r="AJ34" s="31">
        <v>70</v>
      </c>
    </row>
  </sheetData>
  <mergeCells count="52">
    <mergeCell ref="D30:AH30"/>
    <mergeCell ref="D31:AH31"/>
    <mergeCell ref="D32:AH32"/>
    <mergeCell ref="D33:AH33"/>
    <mergeCell ref="D34:AH34"/>
    <mergeCell ref="D28:H28"/>
    <mergeCell ref="K28:P28"/>
    <mergeCell ref="S28:V28"/>
    <mergeCell ref="Y28:AE28"/>
    <mergeCell ref="D29:H29"/>
    <mergeCell ref="K29:P29"/>
    <mergeCell ref="S29:V29"/>
    <mergeCell ref="Y29:AE29"/>
    <mergeCell ref="K26:P26"/>
    <mergeCell ref="S26:V26"/>
    <mergeCell ref="Y26:AE26"/>
    <mergeCell ref="D27:H27"/>
    <mergeCell ref="K27:P27"/>
    <mergeCell ref="S27:V27"/>
    <mergeCell ref="Y27:AE27"/>
    <mergeCell ref="AH6:AH7"/>
    <mergeCell ref="AI6:AI7"/>
    <mergeCell ref="AJ6:AJ7"/>
    <mergeCell ref="B25:B34"/>
    <mergeCell ref="C25:C34"/>
    <mergeCell ref="D25:H25"/>
    <mergeCell ref="K25:P25"/>
    <mergeCell ref="S25:V25"/>
    <mergeCell ref="Y25:AE25"/>
    <mergeCell ref="D26:H26"/>
    <mergeCell ref="W6:W7"/>
    <mergeCell ref="X6:X7"/>
    <mergeCell ref="Y6:AD6"/>
    <mergeCell ref="AE6:AE7"/>
    <mergeCell ref="AF6:AF7"/>
    <mergeCell ref="AG6:AG7"/>
    <mergeCell ref="K6:O6"/>
    <mergeCell ref="P6:P7"/>
    <mergeCell ref="Q6:Q7"/>
    <mergeCell ref="R6:R7"/>
    <mergeCell ref="S6:U6"/>
    <mergeCell ref="V6:V7"/>
    <mergeCell ref="A1:AK1"/>
    <mergeCell ref="A2:AK2"/>
    <mergeCell ref="A3:AK3"/>
    <mergeCell ref="B5:AJ5"/>
    <mergeCell ref="B6:B7"/>
    <mergeCell ref="C6:C7"/>
    <mergeCell ref="D6:G6"/>
    <mergeCell ref="H6:H7"/>
    <mergeCell ref="I6:I7"/>
    <mergeCell ref="J6:J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topLeftCell="A25" workbookViewId="0">
      <selection activeCell="N48" sqref="N48"/>
    </sheetView>
  </sheetViews>
  <sheetFormatPr defaultRowHeight="15" x14ac:dyDescent="0.25"/>
  <cols>
    <col min="1" max="1" width="4.7109375" customWidth="1"/>
    <col min="2" max="2" width="5" customWidth="1"/>
    <col min="3" max="3" width="23" customWidth="1"/>
  </cols>
  <sheetData>
    <row r="1" spans="1:11" x14ac:dyDescent="0.25">
      <c r="A1" s="1" t="s">
        <v>114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x14ac:dyDescent="0.25">
      <c r="A2" s="1" t="s">
        <v>115</v>
      </c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x14ac:dyDescent="0.25">
      <c r="A3" s="1" t="s">
        <v>116</v>
      </c>
      <c r="B3" s="1"/>
      <c r="C3" s="1"/>
      <c r="D3" s="1"/>
      <c r="E3" s="1"/>
      <c r="F3" s="1"/>
      <c r="G3" s="1"/>
      <c r="H3" s="1"/>
      <c r="I3" s="1"/>
      <c r="J3" s="1"/>
      <c r="K3" s="1"/>
    </row>
    <row r="4" spans="1:11" x14ac:dyDescent="0.25">
      <c r="A4" s="76"/>
      <c r="B4" s="76"/>
      <c r="C4" s="77" t="s">
        <v>117</v>
      </c>
      <c r="D4" s="77"/>
      <c r="E4" s="77"/>
      <c r="F4" s="77"/>
      <c r="G4" s="77"/>
      <c r="H4" s="77"/>
      <c r="I4" s="77"/>
      <c r="J4" s="77"/>
      <c r="K4" s="77"/>
    </row>
    <row r="5" spans="1:11" x14ac:dyDescent="0.25">
      <c r="B5" s="78" t="s">
        <v>4</v>
      </c>
      <c r="C5" s="78" t="s">
        <v>5</v>
      </c>
      <c r="D5" s="79"/>
      <c r="E5" s="80"/>
      <c r="F5" s="80"/>
      <c r="G5" s="81"/>
      <c r="H5" s="6" t="s">
        <v>7</v>
      </c>
      <c r="I5" s="7" t="s">
        <v>8</v>
      </c>
      <c r="J5" s="82" t="s">
        <v>118</v>
      </c>
    </row>
    <row r="6" spans="1:11" ht="49.5" x14ac:dyDescent="0.25">
      <c r="B6" s="83"/>
      <c r="C6" s="83"/>
      <c r="D6" s="84" t="s">
        <v>119</v>
      </c>
      <c r="E6" s="84" t="s">
        <v>120</v>
      </c>
      <c r="F6" s="84" t="s">
        <v>121</v>
      </c>
      <c r="G6" s="84" t="s">
        <v>122</v>
      </c>
      <c r="H6" s="10"/>
      <c r="I6" s="11"/>
      <c r="J6" s="85"/>
    </row>
    <row r="7" spans="1:11" x14ac:dyDescent="0.25">
      <c r="B7" s="12">
        <v>1</v>
      </c>
      <c r="C7" s="13" t="s">
        <v>14</v>
      </c>
      <c r="D7" s="12" t="s">
        <v>15</v>
      </c>
      <c r="E7" s="12" t="s">
        <v>15</v>
      </c>
      <c r="F7" s="12" t="s">
        <v>15</v>
      </c>
      <c r="G7" s="12" t="s">
        <v>15</v>
      </c>
      <c r="H7" s="14">
        <v>4</v>
      </c>
      <c r="I7" s="15">
        <v>1</v>
      </c>
      <c r="J7" s="16" t="s">
        <v>15</v>
      </c>
    </row>
    <row r="8" spans="1:11" x14ac:dyDescent="0.25">
      <c r="B8" s="12">
        <v>2</v>
      </c>
      <c r="C8" s="13" t="s">
        <v>16</v>
      </c>
      <c r="D8" s="12" t="s">
        <v>15</v>
      </c>
      <c r="E8" s="12" t="s">
        <v>15</v>
      </c>
      <c r="F8" s="12" t="s">
        <v>15</v>
      </c>
      <c r="G8" s="12" t="s">
        <v>15</v>
      </c>
      <c r="H8" s="14">
        <v>4</v>
      </c>
      <c r="I8" s="15">
        <v>1</v>
      </c>
      <c r="J8" s="16" t="s">
        <v>15</v>
      </c>
    </row>
    <row r="9" spans="1:11" x14ac:dyDescent="0.25">
      <c r="B9" s="12">
        <v>3</v>
      </c>
      <c r="C9" s="13" t="s">
        <v>17</v>
      </c>
      <c r="D9" s="12" t="s">
        <v>15</v>
      </c>
      <c r="E9" s="12" t="s">
        <v>15</v>
      </c>
      <c r="F9" s="12" t="s">
        <v>15</v>
      </c>
      <c r="G9" s="12" t="s">
        <v>15</v>
      </c>
      <c r="H9" s="14">
        <v>4</v>
      </c>
      <c r="I9" s="15">
        <v>1</v>
      </c>
      <c r="J9" s="16" t="s">
        <v>15</v>
      </c>
    </row>
    <row r="10" spans="1:11" x14ac:dyDescent="0.25">
      <c r="B10" s="12">
        <v>4</v>
      </c>
      <c r="C10" s="13" t="s">
        <v>18</v>
      </c>
      <c r="D10" s="12" t="s">
        <v>15</v>
      </c>
      <c r="E10" s="12" t="s">
        <v>15</v>
      </c>
      <c r="F10" s="12" t="s">
        <v>15</v>
      </c>
      <c r="G10" s="12" t="s">
        <v>15</v>
      </c>
      <c r="H10" s="14">
        <v>4</v>
      </c>
      <c r="I10" s="15">
        <v>1</v>
      </c>
      <c r="J10" s="16" t="s">
        <v>15</v>
      </c>
    </row>
    <row r="11" spans="1:11" x14ac:dyDescent="0.25">
      <c r="B11" s="12">
        <v>5</v>
      </c>
      <c r="C11" s="13" t="s">
        <v>19</v>
      </c>
      <c r="D11" s="12" t="s">
        <v>15</v>
      </c>
      <c r="E11" s="12" t="s">
        <v>15</v>
      </c>
      <c r="F11" s="12" t="s">
        <v>15</v>
      </c>
      <c r="G11" s="12" t="s">
        <v>15</v>
      </c>
      <c r="H11" s="14">
        <v>4</v>
      </c>
      <c r="I11" s="15">
        <v>1</v>
      </c>
      <c r="J11" s="16" t="s">
        <v>15</v>
      </c>
    </row>
    <row r="12" spans="1:11" x14ac:dyDescent="0.25">
      <c r="B12" s="12">
        <v>6</v>
      </c>
      <c r="C12" s="13" t="s">
        <v>20</v>
      </c>
      <c r="D12" s="12" t="s">
        <v>15</v>
      </c>
      <c r="E12" s="12" t="s">
        <v>15</v>
      </c>
      <c r="F12" s="12" t="s">
        <v>15</v>
      </c>
      <c r="G12" s="12" t="s">
        <v>15</v>
      </c>
      <c r="H12" s="14">
        <v>4</v>
      </c>
      <c r="I12" s="15">
        <v>1</v>
      </c>
      <c r="J12" s="16" t="s">
        <v>15</v>
      </c>
    </row>
    <row r="13" spans="1:11" x14ac:dyDescent="0.25">
      <c r="B13" s="12">
        <v>7</v>
      </c>
      <c r="C13" s="13" t="s">
        <v>21</v>
      </c>
      <c r="D13" s="12" t="s">
        <v>15</v>
      </c>
      <c r="E13" s="12" t="s">
        <v>15</v>
      </c>
      <c r="F13" s="12" t="s">
        <v>15</v>
      </c>
      <c r="G13" s="12" t="s">
        <v>15</v>
      </c>
      <c r="H13" s="14">
        <v>4</v>
      </c>
      <c r="I13" s="15">
        <v>1</v>
      </c>
      <c r="J13" s="16" t="s">
        <v>15</v>
      </c>
    </row>
    <row r="14" spans="1:11" x14ac:dyDescent="0.25">
      <c r="B14" s="12">
        <v>8</v>
      </c>
      <c r="C14" s="13" t="s">
        <v>22</v>
      </c>
      <c r="D14" s="12" t="s">
        <v>15</v>
      </c>
      <c r="E14" s="12" t="s">
        <v>15</v>
      </c>
      <c r="F14" s="12" t="s">
        <v>15</v>
      </c>
      <c r="G14" s="12" t="s">
        <v>15</v>
      </c>
      <c r="H14" s="14">
        <v>4</v>
      </c>
      <c r="I14" s="15">
        <v>1</v>
      </c>
      <c r="J14" s="16" t="s">
        <v>15</v>
      </c>
    </row>
    <row r="15" spans="1:11" x14ac:dyDescent="0.25">
      <c r="B15" s="12">
        <v>9</v>
      </c>
      <c r="C15" s="13" t="s">
        <v>23</v>
      </c>
      <c r="D15" s="12" t="s">
        <v>15</v>
      </c>
      <c r="E15" s="12" t="s">
        <v>15</v>
      </c>
      <c r="F15" s="12" t="s">
        <v>15</v>
      </c>
      <c r="G15" s="12" t="s">
        <v>15</v>
      </c>
      <c r="H15" s="14">
        <v>4</v>
      </c>
      <c r="I15" s="15">
        <v>1</v>
      </c>
      <c r="J15" s="16" t="s">
        <v>15</v>
      </c>
    </row>
    <row r="16" spans="1:11" x14ac:dyDescent="0.25">
      <c r="B16" s="12">
        <v>10</v>
      </c>
      <c r="C16" s="13" t="s">
        <v>24</v>
      </c>
      <c r="D16" s="12" t="s">
        <v>15</v>
      </c>
      <c r="E16" s="12" t="s">
        <v>15</v>
      </c>
      <c r="F16" s="12" t="s">
        <v>15</v>
      </c>
      <c r="G16" s="12" t="s">
        <v>15</v>
      </c>
      <c r="H16" s="14">
        <v>4</v>
      </c>
      <c r="I16" s="15">
        <v>1</v>
      </c>
      <c r="J16" s="16" t="s">
        <v>15</v>
      </c>
    </row>
    <row r="17" spans="2:10" x14ac:dyDescent="0.25">
      <c r="B17" s="12">
        <v>11</v>
      </c>
      <c r="C17" s="13" t="s">
        <v>25</v>
      </c>
      <c r="D17" s="12" t="s">
        <v>15</v>
      </c>
      <c r="E17" s="12" t="s">
        <v>15</v>
      </c>
      <c r="F17" s="12" t="s">
        <v>15</v>
      </c>
      <c r="G17" s="12" t="s">
        <v>15</v>
      </c>
      <c r="H17" s="14">
        <v>4</v>
      </c>
      <c r="I17" s="15">
        <v>1</v>
      </c>
      <c r="J17" s="16" t="s">
        <v>15</v>
      </c>
    </row>
    <row r="18" spans="2:10" x14ac:dyDescent="0.25">
      <c r="B18" s="12">
        <v>12</v>
      </c>
      <c r="C18" s="13" t="s">
        <v>26</v>
      </c>
      <c r="D18" s="12" t="s">
        <v>15</v>
      </c>
      <c r="E18" s="12" t="s">
        <v>15</v>
      </c>
      <c r="F18" s="12" t="s">
        <v>15</v>
      </c>
      <c r="G18" s="12" t="s">
        <v>15</v>
      </c>
      <c r="H18" s="14">
        <v>4</v>
      </c>
      <c r="I18" s="15">
        <v>1</v>
      </c>
      <c r="J18" s="16" t="s">
        <v>15</v>
      </c>
    </row>
    <row r="19" spans="2:10" x14ac:dyDescent="0.25">
      <c r="B19" s="12">
        <v>13</v>
      </c>
      <c r="C19" s="13" t="s">
        <v>27</v>
      </c>
      <c r="D19" s="12" t="s">
        <v>15</v>
      </c>
      <c r="E19" s="12" t="s">
        <v>15</v>
      </c>
      <c r="F19" s="12" t="s">
        <v>15</v>
      </c>
      <c r="G19" s="12" t="s">
        <v>15</v>
      </c>
      <c r="H19" s="14">
        <v>4</v>
      </c>
      <c r="I19" s="15">
        <v>1</v>
      </c>
      <c r="J19" s="16" t="s">
        <v>15</v>
      </c>
    </row>
    <row r="20" spans="2:10" x14ac:dyDescent="0.25">
      <c r="B20" s="12">
        <v>14</v>
      </c>
      <c r="C20" s="13" t="s">
        <v>28</v>
      </c>
      <c r="D20" s="12" t="s">
        <v>15</v>
      </c>
      <c r="E20" s="12" t="s">
        <v>15</v>
      </c>
      <c r="F20" s="12" t="s">
        <v>15</v>
      </c>
      <c r="G20" s="12" t="s">
        <v>15</v>
      </c>
      <c r="H20" s="14">
        <v>4</v>
      </c>
      <c r="I20" s="15">
        <v>1</v>
      </c>
      <c r="J20" s="16" t="s">
        <v>15</v>
      </c>
    </row>
    <row r="21" spans="2:10" x14ac:dyDescent="0.25">
      <c r="B21" s="12">
        <v>15</v>
      </c>
      <c r="C21" s="13" t="s">
        <v>29</v>
      </c>
      <c r="D21" s="12" t="s">
        <v>15</v>
      </c>
      <c r="E21" s="12" t="s">
        <v>15</v>
      </c>
      <c r="F21" s="12" t="s">
        <v>15</v>
      </c>
      <c r="G21" s="12" t="s">
        <v>15</v>
      </c>
      <c r="H21" s="14">
        <v>4</v>
      </c>
      <c r="I21" s="15">
        <v>1</v>
      </c>
      <c r="J21" s="16" t="s">
        <v>15</v>
      </c>
    </row>
    <row r="22" spans="2:10" x14ac:dyDescent="0.25">
      <c r="B22" s="12">
        <v>16</v>
      </c>
      <c r="C22" s="13" t="s">
        <v>30</v>
      </c>
      <c r="D22" s="12" t="s">
        <v>15</v>
      </c>
      <c r="E22" s="12" t="s">
        <v>15</v>
      </c>
      <c r="F22" s="12" t="s">
        <v>15</v>
      </c>
      <c r="G22" s="12" t="s">
        <v>15</v>
      </c>
      <c r="H22" s="14">
        <v>4</v>
      </c>
      <c r="I22" s="15">
        <v>1</v>
      </c>
      <c r="J22" s="16" t="s">
        <v>15</v>
      </c>
    </row>
    <row r="23" spans="2:10" x14ac:dyDescent="0.25">
      <c r="B23" s="12">
        <v>17</v>
      </c>
      <c r="C23" s="17" t="s">
        <v>31</v>
      </c>
      <c r="D23" s="12" t="s">
        <v>15</v>
      </c>
      <c r="E23" s="12" t="s">
        <v>15</v>
      </c>
      <c r="F23" s="12" t="s">
        <v>15</v>
      </c>
      <c r="G23" s="12" t="s">
        <v>15</v>
      </c>
      <c r="H23" s="14">
        <v>4</v>
      </c>
      <c r="I23" s="15">
        <v>1</v>
      </c>
      <c r="J23" s="16" t="s">
        <v>15</v>
      </c>
    </row>
    <row r="24" spans="2:10" x14ac:dyDescent="0.25">
      <c r="B24" s="18"/>
      <c r="C24" s="18"/>
      <c r="D24" s="19"/>
      <c r="E24" s="20"/>
      <c r="F24" s="20"/>
      <c r="G24" s="20"/>
      <c r="H24" s="21"/>
      <c r="I24" s="22" t="s">
        <v>32</v>
      </c>
      <c r="J24" s="22" t="s">
        <v>33</v>
      </c>
    </row>
    <row r="25" spans="2:10" x14ac:dyDescent="0.25">
      <c r="B25" s="23"/>
      <c r="C25" s="23"/>
      <c r="D25" s="24" t="s">
        <v>34</v>
      </c>
      <c r="E25" s="25"/>
      <c r="F25" s="25"/>
      <c r="G25" s="25"/>
      <c r="H25" s="26"/>
      <c r="I25" s="22">
        <f>COUNTA(C7:C23)</f>
        <v>17</v>
      </c>
      <c r="J25" s="22">
        <v>100</v>
      </c>
    </row>
    <row r="26" spans="2:10" x14ac:dyDescent="0.25">
      <c r="B26" s="23"/>
      <c r="C26" s="23"/>
      <c r="D26" s="27" t="s">
        <v>35</v>
      </c>
      <c r="E26" s="28"/>
      <c r="F26" s="28"/>
      <c r="G26" s="28"/>
      <c r="H26" s="29"/>
      <c r="I26" s="30">
        <v>17</v>
      </c>
      <c r="J26" s="31">
        <f>(I26/I25)*100</f>
        <v>100</v>
      </c>
    </row>
    <row r="27" spans="2:10" x14ac:dyDescent="0.25">
      <c r="B27" s="23"/>
      <c r="C27" s="23"/>
      <c r="D27" s="27" t="s">
        <v>36</v>
      </c>
      <c r="E27" s="28"/>
      <c r="F27" s="28"/>
      <c r="G27" s="28"/>
      <c r="H27" s="29"/>
      <c r="I27" s="30">
        <v>0</v>
      </c>
      <c r="J27" s="31">
        <f>(I27/I25)*100</f>
        <v>0</v>
      </c>
    </row>
    <row r="28" spans="2:10" x14ac:dyDescent="0.25">
      <c r="B28" s="32"/>
      <c r="C28" s="32"/>
      <c r="D28" s="27" t="s">
        <v>37</v>
      </c>
      <c r="E28" s="28"/>
      <c r="F28" s="28"/>
      <c r="G28" s="28"/>
      <c r="H28" s="29"/>
      <c r="I28" s="30">
        <v>0</v>
      </c>
      <c r="J28" s="31">
        <f>(I28/I25)*100</f>
        <v>0</v>
      </c>
    </row>
  </sheetData>
  <mergeCells count="17">
    <mergeCell ref="B24:B28"/>
    <mergeCell ref="C24:C28"/>
    <mergeCell ref="D24:H24"/>
    <mergeCell ref="D25:H25"/>
    <mergeCell ref="D26:H26"/>
    <mergeCell ref="D27:H27"/>
    <mergeCell ref="D28:H28"/>
    <mergeCell ref="A1:K1"/>
    <mergeCell ref="A2:K2"/>
    <mergeCell ref="A3:K3"/>
    <mergeCell ref="C4:K4"/>
    <mergeCell ref="B5:B6"/>
    <mergeCell ref="C5:C6"/>
    <mergeCell ref="D5:G5"/>
    <mergeCell ref="H5:H6"/>
    <mergeCell ref="I5:I6"/>
    <mergeCell ref="J5:J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здоровье </vt:lpstr>
      <vt:lpstr>коммуникация </vt:lpstr>
      <vt:lpstr>познание </vt:lpstr>
      <vt:lpstr>творчество </vt:lpstr>
      <vt:lpstr>сводный отчет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2023-03-26T12:58:51Z</dcterms:modified>
</cp:coreProperties>
</file>