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</workbook>
</file>

<file path=xl/calcChain.xml><?xml version="1.0" encoding="utf-8"?>
<calcChain xmlns="http://schemas.openxmlformats.org/spreadsheetml/2006/main">
  <c r="I30" i="5"/>
  <c r="J33" s="1"/>
  <c r="V30" i="4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J31" i="5" l="1"/>
  <c r="J32"/>
  <c r="P28" i="3" l="1"/>
  <c r="O28"/>
  <c r="I28"/>
  <c r="H28"/>
  <c r="P27"/>
  <c r="O27"/>
  <c r="I27"/>
  <c r="H27"/>
  <c r="P26"/>
  <c r="O26"/>
  <c r="I26"/>
  <c r="H26"/>
  <c r="P25"/>
  <c r="O25"/>
  <c r="I25"/>
  <c r="H25"/>
  <c r="P24"/>
  <c r="O24"/>
  <c r="I24"/>
  <c r="H24"/>
  <c r="S39"/>
  <c r="S38"/>
  <c r="S36"/>
  <c r="T37" s="1"/>
  <c r="P34"/>
  <c r="I34"/>
  <c r="P33"/>
  <c r="I33"/>
  <c r="P31"/>
  <c r="Q32" s="1"/>
  <c r="I31"/>
  <c r="J32" s="1"/>
  <c r="P29"/>
  <c r="O29"/>
  <c r="I29"/>
  <c r="H29"/>
  <c r="P23"/>
  <c r="O23"/>
  <c r="I23"/>
  <c r="H23"/>
  <c r="P22"/>
  <c r="O22"/>
  <c r="I22"/>
  <c r="H22"/>
  <c r="P21"/>
  <c r="O21"/>
  <c r="I21"/>
  <c r="H21"/>
  <c r="P20"/>
  <c r="O20"/>
  <c r="I20"/>
  <c r="H20"/>
  <c r="P19"/>
  <c r="O19"/>
  <c r="I19"/>
  <c r="H19"/>
  <c r="P18"/>
  <c r="O18"/>
  <c r="I18"/>
  <c r="H18"/>
  <c r="P17"/>
  <c r="O17"/>
  <c r="I17"/>
  <c r="H17"/>
  <c r="P16"/>
  <c r="O16"/>
  <c r="I16"/>
  <c r="H16"/>
  <c r="P15"/>
  <c r="O15"/>
  <c r="I15"/>
  <c r="H15"/>
  <c r="P14"/>
  <c r="O14"/>
  <c r="I14"/>
  <c r="H14"/>
  <c r="P13"/>
  <c r="O13"/>
  <c r="I13"/>
  <c r="H13"/>
  <c r="P12"/>
  <c r="O12"/>
  <c r="I12"/>
  <c r="H12"/>
  <c r="P11"/>
  <c r="O11"/>
  <c r="I11"/>
  <c r="H11"/>
  <c r="P10"/>
  <c r="O10"/>
  <c r="I10"/>
  <c r="H10"/>
  <c r="P9"/>
  <c r="O9"/>
  <c r="I9"/>
  <c r="H9"/>
  <c r="P8"/>
  <c r="O8"/>
  <c r="I8"/>
  <c r="H8"/>
  <c r="AA38" i="2"/>
  <c r="AA37"/>
  <c r="AA35"/>
  <c r="AB36" s="1"/>
  <c r="X33"/>
  <c r="O33"/>
  <c r="X32"/>
  <c r="O32"/>
  <c r="X30"/>
  <c r="Y31" s="1"/>
  <c r="O30"/>
  <c r="P31" s="1"/>
  <c r="T38" i="3" l="1"/>
  <c r="T39"/>
  <c r="Q33"/>
  <c r="J34"/>
  <c r="Q34"/>
  <c r="J33"/>
  <c r="Y32" i="2"/>
  <c r="AB37"/>
  <c r="AB38"/>
  <c r="P33"/>
  <c r="Y33"/>
  <c r="P32"/>
  <c r="H28" i="1"/>
  <c r="H27"/>
  <c r="H26"/>
  <c r="H25"/>
  <c r="H24"/>
  <c r="H29"/>
  <c r="I31"/>
  <c r="J32" s="1"/>
  <c r="I33"/>
  <c r="I34"/>
  <c r="H23"/>
  <c r="H22"/>
  <c r="H21"/>
  <c r="H20"/>
  <c r="H19"/>
  <c r="H18"/>
  <c r="H17"/>
  <c r="H16"/>
  <c r="H15"/>
  <c r="H14"/>
  <c r="H13"/>
  <c r="H12"/>
  <c r="H11"/>
  <c r="H10"/>
  <c r="H9"/>
  <c r="I8"/>
  <c r="H8"/>
  <c r="J34" l="1"/>
  <c r="J33"/>
</calcChain>
</file>

<file path=xl/sharedStrings.xml><?xml version="1.0" encoding="utf-8"?>
<sst xmlns="http://schemas.openxmlformats.org/spreadsheetml/2006/main" count="562" uniqueCount="126">
  <si>
    <t xml:space="preserve">Лист наблюдения  </t>
  </si>
  <si>
    <t xml:space="preserve">результатов диагностики стартового контроля в младшей группе (от 2 лет) </t>
  </si>
  <si>
    <t>Образовательная область "Здоровье"</t>
  </si>
  <si>
    <t>№</t>
  </si>
  <si>
    <t>Ф.И.ребенка</t>
  </si>
  <si>
    <t>Общее количество баллов</t>
  </si>
  <si>
    <t>Средний балл</t>
  </si>
  <si>
    <t xml:space="preserve">Уровень усвоения Типовой программы </t>
  </si>
  <si>
    <t>2-Зд.1</t>
  </si>
  <si>
    <t>2-Зд.2</t>
  </si>
  <si>
    <t>2-Зд.3</t>
  </si>
  <si>
    <t>2-Зд.4</t>
  </si>
  <si>
    <t>I</t>
  </si>
  <si>
    <t>кол-во</t>
  </si>
  <si>
    <t>%</t>
  </si>
  <si>
    <t>А (всего детей)</t>
  </si>
  <si>
    <t xml:space="preserve">Б (I уровень) </t>
  </si>
  <si>
    <t xml:space="preserve">В (II уровень) </t>
  </si>
  <si>
    <t>Г (III уровень)</t>
  </si>
  <si>
    <t>Учебный год:2022-2023       Группа:_Растишка    Дата проведения:12.09.22</t>
  </si>
  <si>
    <t>Беік Адиля</t>
  </si>
  <si>
    <t>Болат Алиммухаммед</t>
  </si>
  <si>
    <t>Жалекенова Медина</t>
  </si>
  <si>
    <t>Жасұдан Дарын</t>
  </si>
  <si>
    <t>Жеңісұлы Мұхаммад</t>
  </si>
  <si>
    <t>Жолбарысов Қазбк</t>
  </si>
  <si>
    <t>Ертаева Даяна</t>
  </si>
  <si>
    <t>Кенжегалиева Зейнаб</t>
  </si>
  <si>
    <t>Қайрат Айядина</t>
  </si>
  <si>
    <t>Марат Жігер</t>
  </si>
  <si>
    <t>Майсутов Қайнар</t>
  </si>
  <si>
    <t>Мирам Тамирис</t>
  </si>
  <si>
    <t>Сапаралы Аялла</t>
  </si>
  <si>
    <t>Серікбаева Айша</t>
  </si>
  <si>
    <t>Рахметжан Назым</t>
  </si>
  <si>
    <t>Тазабек Айбейне</t>
  </si>
  <si>
    <t>Тным Мейрим</t>
  </si>
  <si>
    <t>Тоқтамыс Мирас</t>
  </si>
  <si>
    <t>Тукешев Алихан</t>
  </si>
  <si>
    <t>Хворостюк Артем</t>
  </si>
  <si>
    <t>Үкі Медина</t>
  </si>
  <si>
    <t>Қартабай Абдуазиз</t>
  </si>
  <si>
    <t>Развитие речи</t>
  </si>
  <si>
    <t>общее</t>
  </si>
  <si>
    <t>средний</t>
  </si>
  <si>
    <t>уровень</t>
  </si>
  <si>
    <t>Художественная литература</t>
  </si>
  <si>
    <t>2-К.1</t>
  </si>
  <si>
    <t>2-К.2</t>
  </si>
  <si>
    <t>2-К.3</t>
  </si>
  <si>
    <t>2-К.4</t>
  </si>
  <si>
    <t>2-К.5</t>
  </si>
  <si>
    <t>2-К.6</t>
  </si>
  <si>
    <t>2-К7</t>
  </si>
  <si>
    <t>2-К.8</t>
  </si>
  <si>
    <t>2-К.9</t>
  </si>
  <si>
    <t>2-К.10</t>
  </si>
  <si>
    <t>2-К11</t>
  </si>
  <si>
    <t>2-К.12</t>
  </si>
  <si>
    <t>2-К.13</t>
  </si>
  <si>
    <t>2-К.14</t>
  </si>
  <si>
    <t>2+К.15</t>
  </si>
  <si>
    <t>2-К.16</t>
  </si>
  <si>
    <t>I ур</t>
  </si>
  <si>
    <t>к-во</t>
  </si>
  <si>
    <t>всего детей</t>
  </si>
  <si>
    <t>І уровень</t>
  </si>
  <si>
    <t>ІІ уровень</t>
  </si>
  <si>
    <t>ІІІ уровень</t>
  </si>
  <si>
    <t>Учебный год:2022-2023_       Группа:__Растишка Дата проведения:12.09.22</t>
  </si>
  <si>
    <t xml:space="preserve">результатов диагностики стартового контроля в младшей группе (от 2лет) </t>
  </si>
  <si>
    <t>Сенсорика</t>
  </si>
  <si>
    <t>уровеньь</t>
  </si>
  <si>
    <t>2-П.1</t>
  </si>
  <si>
    <t>2-П.2</t>
  </si>
  <si>
    <t>2-П.3</t>
  </si>
  <si>
    <t>2-П.4</t>
  </si>
  <si>
    <t>2-П.5</t>
  </si>
  <si>
    <t>2-П.6</t>
  </si>
  <si>
    <t>2-П.7</t>
  </si>
  <si>
    <t>2-П.8</t>
  </si>
  <si>
    <t>Всего детей</t>
  </si>
  <si>
    <t>А(всего детей)</t>
  </si>
  <si>
    <t>Б(I уровень)</t>
  </si>
  <si>
    <t>В(II уровень)</t>
  </si>
  <si>
    <t>Г(III уровень)</t>
  </si>
  <si>
    <t xml:space="preserve">Учебный год: 2022-2023      Группа:Растишка  Дата проведения:12.09.22 </t>
  </si>
  <si>
    <t xml:space="preserve">Лист наблюдения  результатов диагностики итогового контроля в младшей группе (от 2 лет) </t>
  </si>
  <si>
    <t>Рисование</t>
  </si>
  <si>
    <t>Лепка</t>
  </si>
  <si>
    <t>Аппликация</t>
  </si>
  <si>
    <t>Музыка</t>
  </si>
  <si>
    <t>общ.кол</t>
  </si>
  <si>
    <t>2-п,1</t>
  </si>
  <si>
    <t>2-П,2</t>
  </si>
  <si>
    <t>2-П,3</t>
  </si>
  <si>
    <t>2-П,4</t>
  </si>
  <si>
    <t>2-П5</t>
  </si>
  <si>
    <t>2-П,6</t>
  </si>
  <si>
    <t>2-П,7</t>
  </si>
  <si>
    <t>2-П,8</t>
  </si>
  <si>
    <t>2-П,9</t>
  </si>
  <si>
    <t>2-П,10</t>
  </si>
  <si>
    <t>2-П,11</t>
  </si>
  <si>
    <t>2-П,12</t>
  </si>
  <si>
    <t>2-П,13</t>
  </si>
  <si>
    <t>2-П,14</t>
  </si>
  <si>
    <t>2-П,17</t>
  </si>
  <si>
    <t>В (II уровень)</t>
  </si>
  <si>
    <t xml:space="preserve">Учебный год:2022-2023 Группа:Растишка    Дата проведения:12.09.22 </t>
  </si>
  <si>
    <t>2-П15</t>
  </si>
  <si>
    <t>2-П,16</t>
  </si>
  <si>
    <t>Сводный отчет</t>
  </si>
  <si>
    <t>о результатах стартовог мониторинга по отслеживанию развития</t>
  </si>
  <si>
    <t>младшая группа "Растишка"</t>
  </si>
  <si>
    <t>Уровень развития умений и навыков</t>
  </si>
  <si>
    <t>умений и навыков детей на 2022-2023 год</t>
  </si>
  <si>
    <t xml:space="preserve"> </t>
  </si>
  <si>
    <t>Физическое развитие</t>
  </si>
  <si>
    <t>Образовательная область "Развитие коммуникативных навыков"</t>
  </si>
  <si>
    <t>Образовательная область " Развитие творческих навыков ,исследовательской деятельности"</t>
  </si>
  <si>
    <t>Развитие коммуникативных навыков</t>
  </si>
  <si>
    <t>Образовательная область "Развитие позновательных и интеллектуальных навыков "</t>
  </si>
  <si>
    <t xml:space="preserve">Развитие позновательных и интеллектуальных навыков </t>
  </si>
  <si>
    <t>Развитие творческих навыков ,исследовательской деятельности</t>
  </si>
  <si>
    <t>Ознакомление с окружайщим миром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</si>
</sst>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/>
    <xf numFmtId="0" fontId="3" fillId="5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 wrapText="1"/>
    </xf>
    <xf numFmtId="0" fontId="2" fillId="6" borderId="1" xfId="0" applyFont="1" applyFill="1" applyBorder="1"/>
    <xf numFmtId="0" fontId="1" fillId="6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 textRotation="90" wrapText="1"/>
    </xf>
    <xf numFmtId="0" fontId="2" fillId="7" borderId="1" xfId="0" applyFont="1" applyFill="1" applyBorder="1"/>
    <xf numFmtId="0" fontId="2" fillId="8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5" fillId="0" borderId="5" xfId="0" applyFont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6" borderId="4" xfId="0" applyFont="1" applyFill="1" applyBorder="1" applyAlignment="1">
      <alignment horizontal="center" vertical="center" textRotation="90" wrapText="1"/>
    </xf>
    <xf numFmtId="0" fontId="1" fillId="6" borderId="5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1" fillId="7" borderId="4" xfId="0" applyFont="1" applyFill="1" applyBorder="1" applyAlignment="1">
      <alignment horizontal="center" vertical="center" textRotation="90" wrapText="1"/>
    </xf>
    <xf numFmtId="0" fontId="1" fillId="7" borderId="5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" fillId="7" borderId="4" xfId="0" applyFont="1" applyFill="1" applyBorder="1" applyAlignment="1">
      <alignment horizontal="left" textRotation="90" wrapText="1"/>
    </xf>
    <xf numFmtId="0" fontId="1" fillId="7" borderId="5" xfId="0" applyFont="1" applyFill="1" applyBorder="1" applyAlignment="1">
      <alignment horizontal="left" textRotation="90" wrapText="1"/>
    </xf>
    <xf numFmtId="0" fontId="1" fillId="9" borderId="4" xfId="0" applyFont="1" applyFill="1" applyBorder="1" applyAlignment="1">
      <alignment horizontal="center" vertical="center" textRotation="90" wrapText="1"/>
    </xf>
    <xf numFmtId="0" fontId="1" fillId="9" borderId="5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textRotation="90" wrapText="1"/>
    </xf>
    <xf numFmtId="0" fontId="1" fillId="4" borderId="5" xfId="0" applyFont="1" applyFill="1" applyBorder="1" applyAlignment="1">
      <alignment horizontal="center" textRotation="90" wrapTex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1133475</xdr:colOff>
      <xdr:row>28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00977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1133475</xdr:colOff>
      <xdr:row>28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00977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1133475</xdr:colOff>
      <xdr:row>28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00977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1133475</xdr:colOff>
      <xdr:row>28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200977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1133475</xdr:colOff>
      <xdr:row>28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2009775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4"/>
  <sheetViews>
    <sheetView workbookViewId="0">
      <selection activeCell="D6" sqref="D6:G6"/>
    </sheetView>
  </sheetViews>
  <sheetFormatPr defaultRowHeight="15"/>
  <cols>
    <col min="1" max="1" width="4.28515625" customWidth="1"/>
    <col min="2" max="2" width="3.7109375" customWidth="1"/>
    <col min="3" max="3" width="20.85546875" customWidth="1"/>
    <col min="4" max="4" width="4.85546875" customWidth="1"/>
    <col min="5" max="5" width="5.7109375" customWidth="1"/>
    <col min="6" max="6" width="4.85546875" customWidth="1"/>
    <col min="7" max="7" width="5.140625" customWidth="1"/>
    <col min="8" max="8" width="5.28515625" customWidth="1"/>
    <col min="9" max="9" width="5.42578125" customWidth="1"/>
    <col min="10" max="10" width="7.42578125" customWidth="1"/>
    <col min="12" max="12" width="8.85546875" customWidth="1"/>
    <col min="13" max="13" width="2.140625" hidden="1" customWidth="1"/>
    <col min="14" max="15" width="9.140625" hidden="1" customWidth="1"/>
    <col min="16" max="16" width="3.5703125" customWidth="1"/>
    <col min="17" max="17" width="19.85546875" customWidth="1"/>
    <col min="18" max="18" width="3.85546875" customWidth="1"/>
    <col min="19" max="19" width="3.28515625" customWidth="1"/>
    <col min="20" max="20" width="2.85546875" customWidth="1"/>
    <col min="21" max="21" width="3" customWidth="1"/>
    <col min="22" max="22" width="3.28515625" customWidth="1"/>
    <col min="23" max="23" width="2.85546875" customWidth="1"/>
    <col min="24" max="24" width="3.42578125" customWidth="1"/>
    <col min="25" max="25" width="3.140625" customWidth="1"/>
    <col min="26" max="26" width="3.28515625" customWidth="1"/>
    <col min="27" max="27" width="3.85546875" customWidth="1"/>
    <col min="28" max="28" width="4.7109375" customWidth="1"/>
    <col min="29" max="29" width="4.85546875" customWidth="1"/>
    <col min="30" max="30" width="4.28515625" customWidth="1"/>
    <col min="31" max="32" width="3.7109375" customWidth="1"/>
    <col min="33" max="33" width="3.85546875" customWidth="1"/>
    <col min="34" max="34" width="3.5703125" customWidth="1"/>
    <col min="35" max="35" width="3.42578125" customWidth="1"/>
    <col min="36" max="37" width="3.7109375" customWidth="1"/>
    <col min="38" max="38" width="3.5703125" customWidth="1"/>
    <col min="39" max="39" width="4.85546875" customWidth="1"/>
    <col min="40" max="41" width="3.7109375" customWidth="1"/>
    <col min="42" max="42" width="4.7109375" customWidth="1"/>
    <col min="43" max="43" width="7.28515625" customWidth="1"/>
  </cols>
  <sheetData>
    <row r="1" spans="1:29" ht="1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29" ht="1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29" hidden="1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29" ht="13.5" customHeight="1">
      <c r="A4" s="95" t="s">
        <v>69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</row>
    <row r="5" spans="1:29" ht="0.75" hidden="1" customHeight="1">
      <c r="B5" s="28" t="s">
        <v>2</v>
      </c>
      <c r="C5" s="28"/>
      <c r="D5" s="28"/>
      <c r="E5" s="28"/>
      <c r="F5" s="28"/>
      <c r="G5" s="28"/>
      <c r="H5" s="28"/>
      <c r="I5" s="28"/>
      <c r="J5" s="28"/>
    </row>
    <row r="6" spans="1:29" ht="31.5" customHeight="1">
      <c r="B6" s="29" t="s">
        <v>3</v>
      </c>
      <c r="C6" s="29" t="s">
        <v>4</v>
      </c>
      <c r="D6" s="30" t="s">
        <v>118</v>
      </c>
      <c r="E6" s="31"/>
      <c r="F6" s="31"/>
      <c r="G6" s="31"/>
      <c r="H6" s="32" t="s">
        <v>5</v>
      </c>
      <c r="I6" s="34" t="s">
        <v>6</v>
      </c>
      <c r="J6" s="36" t="s">
        <v>7</v>
      </c>
    </row>
    <row r="7" spans="1:29" ht="40.5" customHeight="1">
      <c r="B7" s="29"/>
      <c r="C7" s="29"/>
      <c r="D7" s="1" t="s">
        <v>8</v>
      </c>
      <c r="E7" s="1" t="s">
        <v>9</v>
      </c>
      <c r="F7" s="1" t="s">
        <v>10</v>
      </c>
      <c r="G7" s="1" t="s">
        <v>11</v>
      </c>
      <c r="H7" s="33"/>
      <c r="I7" s="35"/>
      <c r="J7" s="36"/>
    </row>
    <row r="8" spans="1:29">
      <c r="B8" s="2">
        <v>1</v>
      </c>
      <c r="C8" s="3" t="s">
        <v>20</v>
      </c>
      <c r="D8" s="2">
        <v>1</v>
      </c>
      <c r="E8" s="2">
        <v>1</v>
      </c>
      <c r="F8" s="2">
        <v>1</v>
      </c>
      <c r="G8" s="2">
        <v>1</v>
      </c>
      <c r="H8" s="4">
        <f t="shared" ref="H8:H29" si="0">SUM(D8:G8)</f>
        <v>4</v>
      </c>
      <c r="I8" s="5">
        <f>AVERAGE(D8:G8)</f>
        <v>1</v>
      </c>
      <c r="J8" s="6" t="s">
        <v>12</v>
      </c>
    </row>
    <row r="9" spans="1:29">
      <c r="B9" s="2">
        <v>2</v>
      </c>
      <c r="C9" s="3" t="s">
        <v>21</v>
      </c>
      <c r="D9" s="2">
        <v>1</v>
      </c>
      <c r="E9" s="2">
        <v>1</v>
      </c>
      <c r="F9" s="2">
        <v>1</v>
      </c>
      <c r="G9" s="2">
        <v>1</v>
      </c>
      <c r="H9" s="4">
        <f t="shared" si="0"/>
        <v>4</v>
      </c>
      <c r="I9" s="5">
        <v>1</v>
      </c>
      <c r="J9" s="6" t="s">
        <v>12</v>
      </c>
    </row>
    <row r="10" spans="1:29">
      <c r="B10" s="2">
        <v>3</v>
      </c>
      <c r="C10" s="3" t="s">
        <v>26</v>
      </c>
      <c r="D10" s="2">
        <v>1</v>
      </c>
      <c r="E10" s="2">
        <v>1</v>
      </c>
      <c r="F10" s="2">
        <v>1</v>
      </c>
      <c r="G10" s="2">
        <v>1</v>
      </c>
      <c r="H10" s="4">
        <f t="shared" si="0"/>
        <v>4</v>
      </c>
      <c r="I10" s="5">
        <v>1</v>
      </c>
      <c r="J10" s="6" t="s">
        <v>12</v>
      </c>
    </row>
    <row r="11" spans="1:29">
      <c r="B11" s="2">
        <v>4</v>
      </c>
      <c r="C11" s="3" t="s">
        <v>22</v>
      </c>
      <c r="D11" s="2">
        <v>1</v>
      </c>
      <c r="E11" s="2">
        <v>1</v>
      </c>
      <c r="F11" s="2">
        <v>1</v>
      </c>
      <c r="G11" s="2">
        <v>1</v>
      </c>
      <c r="H11" s="4">
        <f t="shared" si="0"/>
        <v>4</v>
      </c>
      <c r="I11" s="5">
        <v>1</v>
      </c>
      <c r="J11" s="6" t="s">
        <v>12</v>
      </c>
    </row>
    <row r="12" spans="1:29">
      <c r="B12" s="2">
        <v>5</v>
      </c>
      <c r="C12" s="3" t="s">
        <v>23</v>
      </c>
      <c r="D12" s="2">
        <v>1</v>
      </c>
      <c r="E12" s="2">
        <v>1</v>
      </c>
      <c r="F12" s="2">
        <v>1</v>
      </c>
      <c r="G12" s="2">
        <v>1</v>
      </c>
      <c r="H12" s="4">
        <f t="shared" si="0"/>
        <v>4</v>
      </c>
      <c r="I12" s="5">
        <v>1</v>
      </c>
      <c r="J12" s="6" t="s">
        <v>12</v>
      </c>
    </row>
    <row r="13" spans="1:29">
      <c r="B13" s="2">
        <v>6</v>
      </c>
      <c r="C13" s="3" t="s">
        <v>24</v>
      </c>
      <c r="D13" s="2">
        <v>1</v>
      </c>
      <c r="E13" s="2">
        <v>1</v>
      </c>
      <c r="F13" s="2">
        <v>1</v>
      </c>
      <c r="G13" s="2">
        <v>1</v>
      </c>
      <c r="H13" s="4">
        <f t="shared" si="0"/>
        <v>4</v>
      </c>
      <c r="I13" s="5">
        <v>1</v>
      </c>
      <c r="J13" s="6" t="s">
        <v>12</v>
      </c>
    </row>
    <row r="14" spans="1:29" ht="15" customHeight="1">
      <c r="B14" s="2">
        <v>7</v>
      </c>
      <c r="C14" s="3" t="s">
        <v>25</v>
      </c>
      <c r="D14" s="2">
        <v>1</v>
      </c>
      <c r="E14" s="2">
        <v>1</v>
      </c>
      <c r="F14" s="2">
        <v>1</v>
      </c>
      <c r="G14" s="2">
        <v>1</v>
      </c>
      <c r="H14" s="4">
        <f t="shared" si="0"/>
        <v>4</v>
      </c>
      <c r="I14" s="5">
        <v>1</v>
      </c>
      <c r="J14" s="6" t="s">
        <v>12</v>
      </c>
    </row>
    <row r="15" spans="1:29" ht="15" customHeight="1">
      <c r="B15" s="2">
        <v>8</v>
      </c>
      <c r="C15" s="3" t="s">
        <v>27</v>
      </c>
      <c r="D15" s="2">
        <v>1</v>
      </c>
      <c r="E15" s="2">
        <v>1</v>
      </c>
      <c r="F15" s="2">
        <v>1</v>
      </c>
      <c r="G15" s="2">
        <v>1</v>
      </c>
      <c r="H15" s="4">
        <f t="shared" si="0"/>
        <v>4</v>
      </c>
      <c r="I15" s="5">
        <v>1</v>
      </c>
      <c r="J15" s="6" t="s">
        <v>12</v>
      </c>
    </row>
    <row r="16" spans="1:29" ht="15" customHeight="1">
      <c r="B16" s="2">
        <v>9</v>
      </c>
      <c r="C16" s="3" t="s">
        <v>28</v>
      </c>
      <c r="D16" s="2">
        <v>1</v>
      </c>
      <c r="E16" s="2">
        <v>1</v>
      </c>
      <c r="F16" s="2">
        <v>1</v>
      </c>
      <c r="G16" s="2">
        <v>1</v>
      </c>
      <c r="H16" s="4">
        <f t="shared" si="0"/>
        <v>4</v>
      </c>
      <c r="I16" s="5">
        <v>1</v>
      </c>
      <c r="J16" s="6" t="s">
        <v>12</v>
      </c>
    </row>
    <row r="17" spans="2:10" ht="17.25" customHeight="1">
      <c r="B17" s="2">
        <v>10</v>
      </c>
      <c r="C17" s="3" t="s">
        <v>41</v>
      </c>
      <c r="D17" s="2">
        <v>1</v>
      </c>
      <c r="E17" s="2">
        <v>1</v>
      </c>
      <c r="F17" s="2">
        <v>1</v>
      </c>
      <c r="G17" s="2">
        <v>1</v>
      </c>
      <c r="H17" s="4">
        <f t="shared" si="0"/>
        <v>4</v>
      </c>
      <c r="I17" s="5">
        <v>1</v>
      </c>
      <c r="J17" s="6" t="s">
        <v>12</v>
      </c>
    </row>
    <row r="18" spans="2:10">
      <c r="B18" s="2">
        <v>11</v>
      </c>
      <c r="C18" s="3" t="s">
        <v>30</v>
      </c>
      <c r="D18" s="2">
        <v>1</v>
      </c>
      <c r="E18" s="2">
        <v>1</v>
      </c>
      <c r="F18" s="2">
        <v>1</v>
      </c>
      <c r="G18" s="2">
        <v>1</v>
      </c>
      <c r="H18" s="4">
        <f t="shared" si="0"/>
        <v>4</v>
      </c>
      <c r="I18" s="5">
        <v>1</v>
      </c>
      <c r="J18" s="6" t="s">
        <v>12</v>
      </c>
    </row>
    <row r="19" spans="2:10">
      <c r="B19" s="2">
        <v>12</v>
      </c>
      <c r="C19" s="3" t="s">
        <v>29</v>
      </c>
      <c r="D19" s="2">
        <v>1</v>
      </c>
      <c r="E19" s="2">
        <v>1</v>
      </c>
      <c r="F19" s="2">
        <v>1</v>
      </c>
      <c r="G19" s="2">
        <v>1</v>
      </c>
      <c r="H19" s="4">
        <f t="shared" si="0"/>
        <v>4</v>
      </c>
      <c r="I19" s="5">
        <v>1</v>
      </c>
      <c r="J19" s="6" t="s">
        <v>12</v>
      </c>
    </row>
    <row r="20" spans="2:10">
      <c r="B20" s="2">
        <v>13</v>
      </c>
      <c r="C20" s="3" t="s">
        <v>31</v>
      </c>
      <c r="D20" s="2">
        <v>1</v>
      </c>
      <c r="E20" s="2">
        <v>1</v>
      </c>
      <c r="F20" s="2">
        <v>1</v>
      </c>
      <c r="G20" s="2">
        <v>1</v>
      </c>
      <c r="H20" s="4">
        <f t="shared" si="0"/>
        <v>4</v>
      </c>
      <c r="I20" s="5">
        <v>1</v>
      </c>
      <c r="J20" s="6" t="s">
        <v>12</v>
      </c>
    </row>
    <row r="21" spans="2:10">
      <c r="B21" s="2">
        <v>14</v>
      </c>
      <c r="C21" s="3" t="s">
        <v>34</v>
      </c>
      <c r="D21" s="2">
        <v>1</v>
      </c>
      <c r="E21" s="2">
        <v>1</v>
      </c>
      <c r="F21" s="2">
        <v>1</v>
      </c>
      <c r="G21" s="2">
        <v>1</v>
      </c>
      <c r="H21" s="4">
        <f t="shared" si="0"/>
        <v>4</v>
      </c>
      <c r="I21" s="5">
        <v>1</v>
      </c>
      <c r="J21" s="6" t="s">
        <v>12</v>
      </c>
    </row>
    <row r="22" spans="2:10">
      <c r="B22" s="2">
        <v>15</v>
      </c>
      <c r="C22" s="3" t="s">
        <v>32</v>
      </c>
      <c r="D22" s="2">
        <v>1</v>
      </c>
      <c r="E22" s="2">
        <v>1</v>
      </c>
      <c r="F22" s="2">
        <v>1</v>
      </c>
      <c r="G22" s="2">
        <v>1</v>
      </c>
      <c r="H22" s="4">
        <f t="shared" si="0"/>
        <v>4</v>
      </c>
      <c r="I22" s="5">
        <v>1</v>
      </c>
      <c r="J22" s="6" t="s">
        <v>12</v>
      </c>
    </row>
    <row r="23" spans="2:10" ht="15" customHeight="1">
      <c r="B23" s="2">
        <v>16</v>
      </c>
      <c r="C23" s="3" t="s">
        <v>33</v>
      </c>
      <c r="D23" s="2">
        <v>1</v>
      </c>
      <c r="E23" s="2">
        <v>1</v>
      </c>
      <c r="F23" s="2">
        <v>1</v>
      </c>
      <c r="G23" s="2">
        <v>1</v>
      </c>
      <c r="H23" s="4">
        <f t="shared" si="0"/>
        <v>4</v>
      </c>
      <c r="I23" s="5">
        <v>1</v>
      </c>
      <c r="J23" s="6" t="s">
        <v>12</v>
      </c>
    </row>
    <row r="24" spans="2:10" ht="15" customHeight="1">
      <c r="B24" s="2">
        <v>17</v>
      </c>
      <c r="C24" s="7" t="s">
        <v>35</v>
      </c>
      <c r="D24" s="2">
        <v>1</v>
      </c>
      <c r="E24" s="2">
        <v>1</v>
      </c>
      <c r="F24" s="2">
        <v>1</v>
      </c>
      <c r="G24" s="2">
        <v>1</v>
      </c>
      <c r="H24" s="4">
        <f t="shared" si="0"/>
        <v>4</v>
      </c>
      <c r="I24" s="5">
        <v>1</v>
      </c>
      <c r="J24" s="6" t="s">
        <v>12</v>
      </c>
    </row>
    <row r="25" spans="2:10" ht="15" customHeight="1">
      <c r="B25" s="2">
        <v>18</v>
      </c>
      <c r="C25" s="7" t="s">
        <v>36</v>
      </c>
      <c r="D25" s="2">
        <v>1</v>
      </c>
      <c r="E25" s="2">
        <v>1</v>
      </c>
      <c r="F25" s="2">
        <v>1</v>
      </c>
      <c r="G25" s="2">
        <v>1</v>
      </c>
      <c r="H25" s="4">
        <f t="shared" si="0"/>
        <v>4</v>
      </c>
      <c r="I25" s="5">
        <v>1</v>
      </c>
      <c r="J25" s="6" t="s">
        <v>12</v>
      </c>
    </row>
    <row r="26" spans="2:10" ht="15" customHeight="1">
      <c r="B26" s="2">
        <v>19</v>
      </c>
      <c r="C26" s="7" t="s">
        <v>37</v>
      </c>
      <c r="D26" s="2">
        <v>1</v>
      </c>
      <c r="E26" s="2">
        <v>1</v>
      </c>
      <c r="F26" s="2">
        <v>1</v>
      </c>
      <c r="G26" s="2">
        <v>1</v>
      </c>
      <c r="H26" s="4">
        <f t="shared" si="0"/>
        <v>4</v>
      </c>
      <c r="I26" s="5">
        <v>1</v>
      </c>
      <c r="J26" s="6" t="s">
        <v>12</v>
      </c>
    </row>
    <row r="27" spans="2:10" ht="15" customHeight="1">
      <c r="B27" s="2">
        <v>20</v>
      </c>
      <c r="C27" s="7" t="s">
        <v>38</v>
      </c>
      <c r="D27" s="2">
        <v>1</v>
      </c>
      <c r="E27" s="2">
        <v>1</v>
      </c>
      <c r="F27" s="2">
        <v>1</v>
      </c>
      <c r="G27" s="2">
        <v>1</v>
      </c>
      <c r="H27" s="4">
        <f t="shared" si="0"/>
        <v>4</v>
      </c>
      <c r="I27" s="5">
        <v>1</v>
      </c>
      <c r="J27" s="6" t="s">
        <v>12</v>
      </c>
    </row>
    <row r="28" spans="2:10" ht="15" customHeight="1">
      <c r="B28" s="2">
        <v>21</v>
      </c>
      <c r="C28" s="7" t="s">
        <v>40</v>
      </c>
      <c r="D28" s="2">
        <v>1</v>
      </c>
      <c r="E28" s="2">
        <v>1</v>
      </c>
      <c r="F28" s="2">
        <v>1</v>
      </c>
      <c r="G28" s="2">
        <v>1</v>
      </c>
      <c r="H28" s="4">
        <f t="shared" si="0"/>
        <v>4</v>
      </c>
      <c r="I28" s="5">
        <v>1</v>
      </c>
      <c r="J28" s="6" t="s">
        <v>12</v>
      </c>
    </row>
    <row r="29" spans="2:10" ht="15" customHeight="1">
      <c r="B29" s="2">
        <v>22</v>
      </c>
      <c r="C29" s="7" t="s">
        <v>39</v>
      </c>
      <c r="D29" s="2">
        <v>1</v>
      </c>
      <c r="E29" s="2">
        <v>1</v>
      </c>
      <c r="F29" s="2">
        <v>1</v>
      </c>
      <c r="G29" s="2">
        <v>1</v>
      </c>
      <c r="H29" s="4">
        <f t="shared" si="0"/>
        <v>4</v>
      </c>
      <c r="I29" s="5">
        <v>1</v>
      </c>
      <c r="J29" s="6" t="s">
        <v>12</v>
      </c>
    </row>
    <row r="30" spans="2:10" ht="15" customHeight="1">
      <c r="B30" s="37"/>
      <c r="C30" s="37"/>
      <c r="D30" s="40"/>
      <c r="E30" s="41"/>
      <c r="F30" s="41"/>
      <c r="G30" s="41"/>
      <c r="H30" s="42"/>
      <c r="I30" s="8" t="s">
        <v>13</v>
      </c>
      <c r="J30" s="8" t="s">
        <v>14</v>
      </c>
    </row>
    <row r="31" spans="2:10" ht="15" customHeight="1">
      <c r="B31" s="38"/>
      <c r="C31" s="38"/>
      <c r="D31" s="43" t="s">
        <v>15</v>
      </c>
      <c r="E31" s="44"/>
      <c r="F31" s="44"/>
      <c r="G31" s="44"/>
      <c r="H31" s="45"/>
      <c r="I31" s="8">
        <f>COUNTA(C8:C29)</f>
        <v>22</v>
      </c>
      <c r="J31" s="8">
        <v>100</v>
      </c>
    </row>
    <row r="32" spans="2:10">
      <c r="B32" s="38"/>
      <c r="C32" s="38"/>
      <c r="D32" s="46" t="s">
        <v>16</v>
      </c>
      <c r="E32" s="47"/>
      <c r="F32" s="47"/>
      <c r="G32" s="47"/>
      <c r="H32" s="48"/>
      <c r="I32" s="9">
        <v>22</v>
      </c>
      <c r="J32" s="10">
        <f>(I32/I31)*100</f>
        <v>100</v>
      </c>
    </row>
    <row r="33" spans="2:10">
      <c r="B33" s="38"/>
      <c r="C33" s="38"/>
      <c r="D33" s="46" t="s">
        <v>17</v>
      </c>
      <c r="E33" s="47"/>
      <c r="F33" s="47"/>
      <c r="G33" s="47"/>
      <c r="H33" s="48"/>
      <c r="I33" s="9">
        <f>COUNTIF(J8:J29,"ІІ ур")</f>
        <v>0</v>
      </c>
      <c r="J33" s="10">
        <f>(I33/I31)*100</f>
        <v>0</v>
      </c>
    </row>
    <row r="34" spans="2:10" ht="15" customHeight="1">
      <c r="B34" s="39"/>
      <c r="C34" s="39"/>
      <c r="D34" s="46" t="s">
        <v>18</v>
      </c>
      <c r="E34" s="47"/>
      <c r="F34" s="47"/>
      <c r="G34" s="47"/>
      <c r="H34" s="48"/>
      <c r="I34" s="9">
        <f>COUNTIF(J8:J29,"ІІІ ур")</f>
        <v>0</v>
      </c>
      <c r="J34" s="10">
        <f>(I34/I31)*100</f>
        <v>0</v>
      </c>
    </row>
  </sheetData>
  <sortState ref="C8:C29">
    <sortCondition ref="C8"/>
  </sortState>
  <mergeCells count="18">
    <mergeCell ref="B30:B34"/>
    <mergeCell ref="C30:C34"/>
    <mergeCell ref="D30:H30"/>
    <mergeCell ref="D31:H31"/>
    <mergeCell ref="D32:H32"/>
    <mergeCell ref="D33:H33"/>
    <mergeCell ref="D34:H34"/>
    <mergeCell ref="A1:K1"/>
    <mergeCell ref="A2:K2"/>
    <mergeCell ref="A3:K3"/>
    <mergeCell ref="B5:J5"/>
    <mergeCell ref="B6:B7"/>
    <mergeCell ref="C6:C7"/>
    <mergeCell ref="D6:G6"/>
    <mergeCell ref="H6:H7"/>
    <mergeCell ref="I6:I7"/>
    <mergeCell ref="J6:J7"/>
    <mergeCell ref="A4:AC4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8"/>
  <sheetViews>
    <sheetView workbookViewId="0">
      <selection activeCell="B5" sqref="B5:AB5"/>
    </sheetView>
  </sheetViews>
  <sheetFormatPr defaultRowHeight="15"/>
  <cols>
    <col min="1" max="1" width="1.7109375" customWidth="1"/>
    <col min="2" max="2" width="3.5703125" customWidth="1"/>
    <col min="3" max="3" width="22.5703125" customWidth="1"/>
    <col min="4" max="4" width="3.42578125" customWidth="1"/>
    <col min="5" max="5" width="2.85546875" customWidth="1"/>
    <col min="6" max="6" width="3.140625" customWidth="1"/>
    <col min="7" max="8" width="3" customWidth="1"/>
    <col min="9" max="9" width="3.42578125" customWidth="1"/>
    <col min="10" max="10" width="3.140625" customWidth="1"/>
    <col min="11" max="11" width="3" customWidth="1"/>
    <col min="12" max="12" width="3.42578125" customWidth="1"/>
    <col min="13" max="13" width="2.7109375" customWidth="1"/>
    <col min="14" max="14" width="3.42578125" customWidth="1"/>
    <col min="15" max="15" width="4.7109375" customWidth="1"/>
    <col min="16" max="16" width="5.5703125" customWidth="1"/>
    <col min="17" max="17" width="4.5703125" customWidth="1"/>
    <col min="18" max="18" width="4.28515625" customWidth="1"/>
    <col min="19" max="19" width="3.85546875" customWidth="1"/>
    <col min="20" max="20" width="4.5703125" customWidth="1"/>
    <col min="21" max="21" width="3.85546875" customWidth="1"/>
    <col min="22" max="22" width="4.28515625" customWidth="1"/>
    <col min="23" max="24" width="4.42578125" customWidth="1"/>
    <col min="25" max="25" width="5.5703125" customWidth="1"/>
    <col min="26" max="26" width="5.140625" customWidth="1"/>
    <col min="27" max="27" width="4.7109375" customWidth="1"/>
    <col min="28" max="28" width="7.140625" customWidth="1"/>
  </cols>
  <sheetData>
    <row r="1" spans="1:29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>
      <c r="A3" s="27" t="s">
        <v>69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</row>
    <row r="4" spans="1:29" ht="2.25" customHeight="1"/>
    <row r="5" spans="1:29">
      <c r="B5" s="28" t="s">
        <v>119</v>
      </c>
      <c r="C5" s="28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28"/>
      <c r="AA5" s="28"/>
      <c r="AB5" s="28"/>
    </row>
    <row r="6" spans="1:29">
      <c r="B6" s="29" t="s">
        <v>3</v>
      </c>
      <c r="C6" s="66" t="s">
        <v>4</v>
      </c>
      <c r="D6" s="29" t="s">
        <v>42</v>
      </c>
      <c r="E6" s="29"/>
      <c r="F6" s="29"/>
      <c r="G6" s="29"/>
      <c r="H6" s="29"/>
      <c r="I6" s="29"/>
      <c r="J6" s="29"/>
      <c r="K6" s="29"/>
      <c r="L6" s="29"/>
      <c r="M6" s="29"/>
      <c r="N6" s="60" t="s">
        <v>43</v>
      </c>
      <c r="O6" s="61" t="s">
        <v>44</v>
      </c>
      <c r="P6" s="62" t="s">
        <v>45</v>
      </c>
      <c r="Q6" s="59" t="s">
        <v>46</v>
      </c>
      <c r="R6" s="59"/>
      <c r="S6" s="59"/>
      <c r="T6" s="59"/>
      <c r="U6" s="59"/>
      <c r="V6" s="59"/>
      <c r="W6" s="60" t="s">
        <v>43</v>
      </c>
      <c r="X6" s="61" t="s">
        <v>44</v>
      </c>
      <c r="Y6" s="62" t="s">
        <v>45</v>
      </c>
      <c r="Z6" s="63" t="s">
        <v>5</v>
      </c>
      <c r="AA6" s="49" t="s">
        <v>6</v>
      </c>
      <c r="AB6" s="36" t="s">
        <v>7</v>
      </c>
    </row>
    <row r="7" spans="1:29" ht="38.25" customHeight="1">
      <c r="B7" s="29"/>
      <c r="C7" s="29"/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60"/>
      <c r="O7" s="61"/>
      <c r="P7" s="62"/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2" t="s">
        <v>62</v>
      </c>
      <c r="W7" s="60"/>
      <c r="X7" s="61"/>
      <c r="Y7" s="62"/>
      <c r="Z7" s="64"/>
      <c r="AA7" s="49"/>
      <c r="AB7" s="36"/>
    </row>
    <row r="8" spans="1:29">
      <c r="B8" s="2">
        <v>1</v>
      </c>
      <c r="C8" s="3" t="s">
        <v>20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13">
        <v>10</v>
      </c>
      <c r="O8" s="2">
        <v>1</v>
      </c>
      <c r="P8" s="6" t="s">
        <v>63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13">
        <v>6</v>
      </c>
      <c r="X8" s="2">
        <v>1</v>
      </c>
      <c r="Y8" s="6" t="s">
        <v>63</v>
      </c>
      <c r="Z8" s="14">
        <v>16</v>
      </c>
      <c r="AA8" s="2">
        <v>1</v>
      </c>
      <c r="AB8" s="6" t="s">
        <v>63</v>
      </c>
    </row>
    <row r="9" spans="1:29">
      <c r="B9" s="2">
        <v>2</v>
      </c>
      <c r="C9" s="3" t="s">
        <v>21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13">
        <v>10</v>
      </c>
      <c r="O9" s="2">
        <v>1</v>
      </c>
      <c r="P9" s="6" t="s">
        <v>63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13">
        <v>6</v>
      </c>
      <c r="X9" s="2">
        <v>1</v>
      </c>
      <c r="Y9" s="6" t="s">
        <v>63</v>
      </c>
      <c r="Z9" s="14">
        <v>16</v>
      </c>
      <c r="AA9" s="2">
        <v>1</v>
      </c>
      <c r="AB9" s="6" t="s">
        <v>63</v>
      </c>
    </row>
    <row r="10" spans="1:29">
      <c r="B10" s="2">
        <v>3</v>
      </c>
      <c r="C10" s="3" t="s">
        <v>26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13">
        <v>10</v>
      </c>
      <c r="O10" s="2">
        <v>1</v>
      </c>
      <c r="P10" s="6" t="s">
        <v>63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13">
        <v>6</v>
      </c>
      <c r="X10" s="2">
        <v>1</v>
      </c>
      <c r="Y10" s="6" t="s">
        <v>63</v>
      </c>
      <c r="Z10" s="14">
        <v>16</v>
      </c>
      <c r="AA10" s="2">
        <v>1</v>
      </c>
      <c r="AB10" s="6" t="s">
        <v>63</v>
      </c>
    </row>
    <row r="11" spans="1:29">
      <c r="B11" s="2">
        <v>4</v>
      </c>
      <c r="C11" s="3" t="s">
        <v>22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13">
        <v>10</v>
      </c>
      <c r="O11" s="2">
        <v>1</v>
      </c>
      <c r="P11" s="6" t="s">
        <v>63</v>
      </c>
      <c r="Q11" s="2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13">
        <v>6</v>
      </c>
      <c r="X11" s="2">
        <v>1</v>
      </c>
      <c r="Y11" s="6" t="s">
        <v>63</v>
      </c>
      <c r="Z11" s="14">
        <v>16</v>
      </c>
      <c r="AA11" s="2">
        <v>1</v>
      </c>
      <c r="AB11" s="6" t="s">
        <v>63</v>
      </c>
    </row>
    <row r="12" spans="1:29">
      <c r="B12" s="2">
        <v>5</v>
      </c>
      <c r="C12" s="3" t="s">
        <v>23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13">
        <v>10</v>
      </c>
      <c r="O12" s="2">
        <v>1</v>
      </c>
      <c r="P12" s="6" t="s">
        <v>63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13">
        <v>6</v>
      </c>
      <c r="X12" s="2">
        <v>1</v>
      </c>
      <c r="Y12" s="6" t="s">
        <v>63</v>
      </c>
      <c r="Z12" s="14">
        <v>16</v>
      </c>
      <c r="AA12" s="2">
        <v>1</v>
      </c>
      <c r="AB12" s="6" t="s">
        <v>63</v>
      </c>
    </row>
    <row r="13" spans="1:29">
      <c r="B13" s="2">
        <v>6</v>
      </c>
      <c r="C13" s="3" t="s">
        <v>24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13">
        <v>10</v>
      </c>
      <c r="O13" s="2">
        <v>1</v>
      </c>
      <c r="P13" s="6" t="s">
        <v>63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13">
        <v>6</v>
      </c>
      <c r="X13" s="2">
        <v>1</v>
      </c>
      <c r="Y13" s="6" t="s">
        <v>63</v>
      </c>
      <c r="Z13" s="14">
        <v>16</v>
      </c>
      <c r="AA13" s="2">
        <v>1</v>
      </c>
      <c r="AB13" s="6" t="s">
        <v>63</v>
      </c>
    </row>
    <row r="14" spans="1:29">
      <c r="B14" s="2">
        <v>7</v>
      </c>
      <c r="C14" s="3" t="s">
        <v>25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13">
        <v>10</v>
      </c>
      <c r="O14" s="2">
        <v>1</v>
      </c>
      <c r="P14" s="6" t="s">
        <v>63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13">
        <v>6</v>
      </c>
      <c r="X14" s="2">
        <v>1</v>
      </c>
      <c r="Y14" s="6" t="s">
        <v>63</v>
      </c>
      <c r="Z14" s="14">
        <v>16</v>
      </c>
      <c r="AA14" s="2">
        <v>1</v>
      </c>
      <c r="AB14" s="6" t="s">
        <v>63</v>
      </c>
    </row>
    <row r="15" spans="1:29">
      <c r="B15" s="2">
        <v>8</v>
      </c>
      <c r="C15" s="3" t="s">
        <v>27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13">
        <v>10</v>
      </c>
      <c r="O15" s="2">
        <v>1</v>
      </c>
      <c r="P15" s="6" t="s">
        <v>63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13">
        <v>6</v>
      </c>
      <c r="X15" s="2">
        <v>1</v>
      </c>
      <c r="Y15" s="6" t="s">
        <v>63</v>
      </c>
      <c r="Z15" s="14">
        <v>16</v>
      </c>
      <c r="AA15" s="2">
        <v>1</v>
      </c>
      <c r="AB15" s="6" t="s">
        <v>63</v>
      </c>
    </row>
    <row r="16" spans="1:29">
      <c r="B16" s="2">
        <v>9</v>
      </c>
      <c r="C16" s="3" t="s">
        <v>28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13">
        <v>10</v>
      </c>
      <c r="O16" s="2">
        <v>1</v>
      </c>
      <c r="P16" s="6" t="s">
        <v>63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13">
        <v>6</v>
      </c>
      <c r="X16" s="2">
        <v>1</v>
      </c>
      <c r="Y16" s="6" t="s">
        <v>63</v>
      </c>
      <c r="Z16" s="14">
        <v>16</v>
      </c>
      <c r="AA16" s="2">
        <v>1</v>
      </c>
      <c r="AB16" s="6" t="s">
        <v>63</v>
      </c>
    </row>
    <row r="17" spans="2:28">
      <c r="B17" s="2">
        <v>10</v>
      </c>
      <c r="C17" s="3" t="s">
        <v>41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13">
        <v>10</v>
      </c>
      <c r="O17" s="2">
        <v>1</v>
      </c>
      <c r="P17" s="6" t="s">
        <v>63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13">
        <v>6</v>
      </c>
      <c r="X17" s="2">
        <v>1</v>
      </c>
      <c r="Y17" s="6" t="s">
        <v>63</v>
      </c>
      <c r="Z17" s="14">
        <v>16</v>
      </c>
      <c r="AA17" s="2">
        <v>1</v>
      </c>
      <c r="AB17" s="6" t="s">
        <v>63</v>
      </c>
    </row>
    <row r="18" spans="2:28">
      <c r="B18" s="2">
        <v>11</v>
      </c>
      <c r="C18" s="3" t="s">
        <v>30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13">
        <v>10</v>
      </c>
      <c r="O18" s="2">
        <v>1</v>
      </c>
      <c r="P18" s="6" t="s">
        <v>63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13">
        <v>6</v>
      </c>
      <c r="X18" s="2">
        <v>1</v>
      </c>
      <c r="Y18" s="6" t="s">
        <v>63</v>
      </c>
      <c r="Z18" s="14">
        <v>16</v>
      </c>
      <c r="AA18" s="2">
        <v>1</v>
      </c>
      <c r="AB18" s="6" t="s">
        <v>63</v>
      </c>
    </row>
    <row r="19" spans="2:28">
      <c r="B19" s="2">
        <v>12</v>
      </c>
      <c r="C19" s="3" t="s">
        <v>29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13">
        <v>10</v>
      </c>
      <c r="O19" s="2">
        <v>1</v>
      </c>
      <c r="P19" s="6" t="s">
        <v>63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13">
        <v>6</v>
      </c>
      <c r="X19" s="2">
        <v>1</v>
      </c>
      <c r="Y19" s="6" t="s">
        <v>63</v>
      </c>
      <c r="Z19" s="14">
        <v>16</v>
      </c>
      <c r="AA19" s="2">
        <v>1</v>
      </c>
      <c r="AB19" s="6" t="s">
        <v>63</v>
      </c>
    </row>
    <row r="20" spans="2:28">
      <c r="B20" s="2">
        <v>13</v>
      </c>
      <c r="C20" s="3" t="s">
        <v>31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13">
        <v>10</v>
      </c>
      <c r="O20" s="2">
        <v>1</v>
      </c>
      <c r="P20" s="6" t="s">
        <v>63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13">
        <v>6</v>
      </c>
      <c r="X20" s="2">
        <v>1</v>
      </c>
      <c r="Y20" s="6" t="s">
        <v>63</v>
      </c>
      <c r="Z20" s="14">
        <v>16</v>
      </c>
      <c r="AA20" s="2">
        <v>1</v>
      </c>
      <c r="AB20" s="6" t="s">
        <v>63</v>
      </c>
    </row>
    <row r="21" spans="2:28">
      <c r="B21" s="2">
        <v>14</v>
      </c>
      <c r="C21" s="3" t="s">
        <v>34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13">
        <v>10</v>
      </c>
      <c r="O21" s="2">
        <v>1</v>
      </c>
      <c r="P21" s="6" t="s">
        <v>63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13">
        <v>6</v>
      </c>
      <c r="X21" s="2">
        <v>1</v>
      </c>
      <c r="Y21" s="6" t="s">
        <v>63</v>
      </c>
      <c r="Z21" s="14">
        <v>16</v>
      </c>
      <c r="AA21" s="2">
        <v>1</v>
      </c>
      <c r="AB21" s="6" t="s">
        <v>63</v>
      </c>
    </row>
    <row r="22" spans="2:28">
      <c r="B22" s="2">
        <v>15</v>
      </c>
      <c r="C22" s="3" t="s">
        <v>32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13">
        <v>10</v>
      </c>
      <c r="O22" s="2">
        <v>1</v>
      </c>
      <c r="P22" s="6" t="s">
        <v>63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13">
        <v>6</v>
      </c>
      <c r="X22" s="2">
        <v>1</v>
      </c>
      <c r="Y22" s="6" t="s">
        <v>63</v>
      </c>
      <c r="Z22" s="14">
        <v>16</v>
      </c>
      <c r="AA22" s="2">
        <v>1</v>
      </c>
      <c r="AB22" s="6" t="s">
        <v>63</v>
      </c>
    </row>
    <row r="23" spans="2:28">
      <c r="B23" s="2">
        <v>16</v>
      </c>
      <c r="C23" s="3" t="s">
        <v>33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13">
        <v>10</v>
      </c>
      <c r="O23" s="2">
        <v>1</v>
      </c>
      <c r="P23" s="6" t="s">
        <v>63</v>
      </c>
      <c r="Q23" s="2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13">
        <v>6</v>
      </c>
      <c r="X23" s="2">
        <v>1</v>
      </c>
      <c r="Y23" s="6" t="s">
        <v>63</v>
      </c>
      <c r="Z23" s="14">
        <v>16</v>
      </c>
      <c r="AA23" s="2">
        <v>1</v>
      </c>
      <c r="AB23" s="6" t="s">
        <v>63</v>
      </c>
    </row>
    <row r="24" spans="2:28">
      <c r="B24" s="2">
        <v>17</v>
      </c>
      <c r="C24" s="7" t="s">
        <v>35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13">
        <v>10</v>
      </c>
      <c r="O24" s="2">
        <v>1</v>
      </c>
      <c r="P24" s="6" t="s">
        <v>63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13">
        <v>6</v>
      </c>
      <c r="X24" s="2">
        <v>1</v>
      </c>
      <c r="Y24" s="6" t="s">
        <v>63</v>
      </c>
      <c r="Z24" s="14">
        <v>16</v>
      </c>
      <c r="AA24" s="2">
        <v>1</v>
      </c>
      <c r="AB24" s="6" t="s">
        <v>63</v>
      </c>
    </row>
    <row r="25" spans="2:28">
      <c r="B25" s="2">
        <v>18</v>
      </c>
      <c r="C25" s="7" t="s">
        <v>36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13">
        <v>10</v>
      </c>
      <c r="O25" s="2">
        <v>1</v>
      </c>
      <c r="P25" s="6" t="s">
        <v>63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13">
        <v>6</v>
      </c>
      <c r="X25" s="2">
        <v>1</v>
      </c>
      <c r="Y25" s="6" t="s">
        <v>63</v>
      </c>
      <c r="Z25" s="14">
        <v>16</v>
      </c>
      <c r="AA25" s="2">
        <v>1</v>
      </c>
      <c r="AB25" s="6" t="s">
        <v>63</v>
      </c>
    </row>
    <row r="26" spans="2:28">
      <c r="B26" s="2">
        <v>19</v>
      </c>
      <c r="C26" s="7" t="s">
        <v>37</v>
      </c>
      <c r="D26" s="2">
        <v>1</v>
      </c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13">
        <v>10</v>
      </c>
      <c r="O26" s="2">
        <v>1</v>
      </c>
      <c r="P26" s="6" t="s">
        <v>63</v>
      </c>
      <c r="Q26" s="2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13">
        <v>6</v>
      </c>
      <c r="X26" s="2">
        <v>1</v>
      </c>
      <c r="Y26" s="6" t="s">
        <v>63</v>
      </c>
      <c r="Z26" s="14">
        <v>16</v>
      </c>
      <c r="AA26" s="2">
        <v>1</v>
      </c>
      <c r="AB26" s="6" t="s">
        <v>63</v>
      </c>
    </row>
    <row r="27" spans="2:28">
      <c r="B27" s="2">
        <v>20</v>
      </c>
      <c r="C27" s="7" t="s">
        <v>38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13">
        <v>10</v>
      </c>
      <c r="O27" s="2">
        <v>1</v>
      </c>
      <c r="P27" s="6" t="s">
        <v>63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13">
        <v>6</v>
      </c>
      <c r="X27" s="2">
        <v>1</v>
      </c>
      <c r="Y27" s="6" t="s">
        <v>63</v>
      </c>
      <c r="Z27" s="14">
        <v>16</v>
      </c>
      <c r="AA27" s="2">
        <v>1</v>
      </c>
      <c r="AB27" s="6" t="s">
        <v>63</v>
      </c>
    </row>
    <row r="28" spans="2:28">
      <c r="B28" s="2">
        <v>21</v>
      </c>
      <c r="C28" s="7" t="s">
        <v>40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13">
        <v>10</v>
      </c>
      <c r="O28" s="2">
        <v>1</v>
      </c>
      <c r="P28" s="6" t="s">
        <v>63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13">
        <v>6</v>
      </c>
      <c r="X28" s="2">
        <v>1</v>
      </c>
      <c r="Y28" s="6" t="s">
        <v>63</v>
      </c>
      <c r="Z28" s="14">
        <v>16</v>
      </c>
      <c r="AA28" s="2">
        <v>1</v>
      </c>
      <c r="AB28" s="6" t="s">
        <v>63</v>
      </c>
    </row>
    <row r="29" spans="2:28">
      <c r="B29" s="2">
        <v>22</v>
      </c>
      <c r="C29" s="7" t="s">
        <v>39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13">
        <v>10</v>
      </c>
      <c r="O29" s="2">
        <v>1</v>
      </c>
      <c r="P29" s="6" t="s">
        <v>63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13">
        <v>6</v>
      </c>
      <c r="X29" s="2">
        <v>1</v>
      </c>
      <c r="Y29" s="6" t="s">
        <v>63</v>
      </c>
      <c r="Z29" s="14">
        <v>16</v>
      </c>
      <c r="AA29" s="2">
        <v>1</v>
      </c>
      <c r="AB29" s="6" t="s">
        <v>63</v>
      </c>
    </row>
    <row r="30" spans="2:28">
      <c r="B30" s="38"/>
      <c r="C30" s="38"/>
      <c r="D30" s="40" t="s">
        <v>65</v>
      </c>
      <c r="E30" s="41"/>
      <c r="F30" s="41"/>
      <c r="G30" s="41"/>
      <c r="H30" s="41"/>
      <c r="I30" s="41"/>
      <c r="J30" s="41"/>
      <c r="K30" s="41"/>
      <c r="L30" s="41"/>
      <c r="M30" s="41"/>
      <c r="N30" s="42"/>
      <c r="O30" s="8">
        <f>COUNTA(C8:C29)</f>
        <v>22</v>
      </c>
      <c r="P30" s="8">
        <v>100</v>
      </c>
      <c r="Q30" s="40" t="s">
        <v>65</v>
      </c>
      <c r="R30" s="41"/>
      <c r="S30" s="41"/>
      <c r="T30" s="41"/>
      <c r="U30" s="41"/>
      <c r="V30" s="41"/>
      <c r="W30" s="42"/>
      <c r="X30" s="8">
        <f>COUNTA(C8:C29)</f>
        <v>22</v>
      </c>
      <c r="Y30" s="8">
        <v>100</v>
      </c>
      <c r="Z30" s="16"/>
      <c r="AA30" s="16"/>
      <c r="AB30" s="16"/>
    </row>
    <row r="31" spans="2:28">
      <c r="B31" s="38"/>
      <c r="C31" s="38"/>
      <c r="D31" s="40" t="s">
        <v>66</v>
      </c>
      <c r="E31" s="41"/>
      <c r="F31" s="41"/>
      <c r="G31" s="41"/>
      <c r="H31" s="41"/>
      <c r="I31" s="41"/>
      <c r="J31" s="41"/>
      <c r="K31" s="41"/>
      <c r="L31" s="41"/>
      <c r="M31" s="41"/>
      <c r="N31" s="42"/>
      <c r="O31" s="9">
        <v>22</v>
      </c>
      <c r="P31" s="10">
        <f>(O31/O30)*100</f>
        <v>100</v>
      </c>
      <c r="Q31" s="40" t="s">
        <v>66</v>
      </c>
      <c r="R31" s="41"/>
      <c r="S31" s="41"/>
      <c r="T31" s="41"/>
      <c r="U31" s="41"/>
      <c r="V31" s="41"/>
      <c r="W31" s="42"/>
      <c r="X31" s="9">
        <v>22</v>
      </c>
      <c r="Y31" s="10">
        <f>(X31/X30)*100</f>
        <v>100</v>
      </c>
      <c r="Z31" s="16"/>
      <c r="AA31" s="16"/>
      <c r="AB31" s="16"/>
    </row>
    <row r="32" spans="2:28">
      <c r="B32" s="38"/>
      <c r="C32" s="38"/>
      <c r="D32" s="40" t="s">
        <v>67</v>
      </c>
      <c r="E32" s="41"/>
      <c r="F32" s="41"/>
      <c r="G32" s="41"/>
      <c r="H32" s="41"/>
      <c r="I32" s="41"/>
      <c r="J32" s="41"/>
      <c r="K32" s="41"/>
      <c r="L32" s="41"/>
      <c r="M32" s="41"/>
      <c r="N32" s="42"/>
      <c r="O32" s="9">
        <f>COUNTIF(P8:P29,"ІІ ур")</f>
        <v>0</v>
      </c>
      <c r="P32" s="10">
        <f>(O32/O30)*100</f>
        <v>0</v>
      </c>
      <c r="Q32" s="40" t="s">
        <v>67</v>
      </c>
      <c r="R32" s="41"/>
      <c r="S32" s="41"/>
      <c r="T32" s="41"/>
      <c r="U32" s="41"/>
      <c r="V32" s="41"/>
      <c r="W32" s="42"/>
      <c r="X32" s="9">
        <f>COUNTIF(Y8:Y29,"ІІ ур")</f>
        <v>0</v>
      </c>
      <c r="Y32" s="10">
        <f>(X32/X30)*100</f>
        <v>0</v>
      </c>
      <c r="Z32" s="16"/>
      <c r="AA32" s="16"/>
      <c r="AB32" s="16"/>
    </row>
    <row r="33" spans="2:28">
      <c r="B33" s="38"/>
      <c r="C33" s="38"/>
      <c r="D33" s="40" t="s">
        <v>68</v>
      </c>
      <c r="E33" s="41"/>
      <c r="F33" s="41"/>
      <c r="G33" s="41"/>
      <c r="H33" s="41"/>
      <c r="I33" s="41"/>
      <c r="J33" s="41"/>
      <c r="K33" s="41"/>
      <c r="L33" s="41"/>
      <c r="M33" s="41"/>
      <c r="N33" s="42"/>
      <c r="O33" s="9">
        <f>COUNTIF(P8:P29,"ІІІ ур")</f>
        <v>0</v>
      </c>
      <c r="P33" s="10">
        <f>(O33/O30)*100</f>
        <v>0</v>
      </c>
      <c r="Q33" s="40" t="s">
        <v>68</v>
      </c>
      <c r="R33" s="41"/>
      <c r="S33" s="41"/>
      <c r="T33" s="41"/>
      <c r="U33" s="41"/>
      <c r="V33" s="41"/>
      <c r="W33" s="42"/>
      <c r="X33" s="9">
        <f>COUNTIF(Y8:Y29,"ІІІ ур")</f>
        <v>0</v>
      </c>
      <c r="Y33" s="10">
        <f>(X33/X30)*100</f>
        <v>0</v>
      </c>
      <c r="Z33" s="16"/>
      <c r="AA33" s="16"/>
      <c r="AB33" s="16"/>
    </row>
    <row r="34" spans="2:28">
      <c r="B34" s="38"/>
      <c r="C34" s="38"/>
      <c r="D34" s="53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5"/>
      <c r="AA34" s="8" t="s">
        <v>13</v>
      </c>
      <c r="AB34" s="8" t="s">
        <v>14</v>
      </c>
    </row>
    <row r="35" spans="2:28">
      <c r="B35" s="38"/>
      <c r="C35" s="38"/>
      <c r="D35" s="56" t="s">
        <v>15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8"/>
      <c r="AA35" s="8">
        <f>COUNTA(C8:C29)</f>
        <v>22</v>
      </c>
      <c r="AB35" s="8">
        <v>100</v>
      </c>
    </row>
    <row r="36" spans="2:28">
      <c r="B36" s="38"/>
      <c r="C36" s="38"/>
      <c r="D36" s="50" t="s">
        <v>16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2"/>
      <c r="AA36" s="9">
        <v>22</v>
      </c>
      <c r="AB36" s="10">
        <f>(AA36/AA35)*100</f>
        <v>100</v>
      </c>
    </row>
    <row r="37" spans="2:28">
      <c r="B37" s="38"/>
      <c r="C37" s="38"/>
      <c r="D37" s="50" t="s">
        <v>17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2"/>
      <c r="AA37" s="9">
        <f>COUNTIF(AB8:AB29,"ІІ ур")</f>
        <v>0</v>
      </c>
      <c r="AB37" s="10">
        <f>(AA37/AA35)*100</f>
        <v>0</v>
      </c>
    </row>
    <row r="38" spans="2:28">
      <c r="B38" s="39"/>
      <c r="C38" s="39"/>
      <c r="D38" s="50" t="s">
        <v>18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  <c r="AA38" s="9">
        <f>COUNTIF(AB8:AB29,"ІІІ ур")</f>
        <v>0</v>
      </c>
      <c r="AB38" s="10">
        <f>(AA38/AA35)*100</f>
        <v>0</v>
      </c>
    </row>
  </sheetData>
  <mergeCells count="32">
    <mergeCell ref="A1:AC1"/>
    <mergeCell ref="A2:AC2"/>
    <mergeCell ref="Q31:W31"/>
    <mergeCell ref="D32:N32"/>
    <mergeCell ref="Q32:W32"/>
    <mergeCell ref="D30:N30"/>
    <mergeCell ref="Q30:W30"/>
    <mergeCell ref="D31:N31"/>
    <mergeCell ref="A3:AC3"/>
    <mergeCell ref="B5:AB5"/>
    <mergeCell ref="B6:B7"/>
    <mergeCell ref="C6:C7"/>
    <mergeCell ref="D6:M6"/>
    <mergeCell ref="N6:N7"/>
    <mergeCell ref="O6:O7"/>
    <mergeCell ref="P6:P7"/>
    <mergeCell ref="AA6:AA7"/>
    <mergeCell ref="AB6:AB7"/>
    <mergeCell ref="B30:B38"/>
    <mergeCell ref="C30:C38"/>
    <mergeCell ref="D33:N33"/>
    <mergeCell ref="Q33:W33"/>
    <mergeCell ref="D38:Z38"/>
    <mergeCell ref="D36:Z36"/>
    <mergeCell ref="D34:Z34"/>
    <mergeCell ref="D35:Z35"/>
    <mergeCell ref="D37:Z37"/>
    <mergeCell ref="Q6:V6"/>
    <mergeCell ref="W6:W7"/>
    <mergeCell ref="X6:X7"/>
    <mergeCell ref="Y6:Y7"/>
    <mergeCell ref="Z6:Z7"/>
  </mergeCells>
  <pageMargins left="0.19685039370078741" right="0.19685039370078741" top="0.19685039370078741" bottom="0.15748031496062992" header="0.11811023622047245" footer="0.11811023622047245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0"/>
  <sheetViews>
    <sheetView workbookViewId="0">
      <selection activeCell="U7" sqref="U7"/>
    </sheetView>
  </sheetViews>
  <sheetFormatPr defaultRowHeight="15"/>
  <cols>
    <col min="1" max="1" width="1.5703125" customWidth="1"/>
    <col min="2" max="2" width="3.140625" customWidth="1"/>
    <col min="3" max="3" width="17.42578125" customWidth="1"/>
    <col min="4" max="4" width="4" customWidth="1"/>
    <col min="5" max="5" width="3.42578125" customWidth="1"/>
    <col min="6" max="6" width="3.5703125" customWidth="1"/>
    <col min="7" max="7" width="3" customWidth="1"/>
    <col min="8" max="8" width="4" customWidth="1"/>
    <col min="9" max="9" width="4.140625" customWidth="1"/>
    <col min="10" max="10" width="5" customWidth="1"/>
    <col min="11" max="11" width="3.5703125" customWidth="1"/>
    <col min="12" max="12" width="4.28515625" customWidth="1"/>
    <col min="13" max="14" width="3.85546875" customWidth="1"/>
    <col min="15" max="15" width="3.42578125" customWidth="1"/>
    <col min="16" max="16" width="4.28515625" customWidth="1"/>
    <col min="17" max="17" width="5.5703125" customWidth="1"/>
    <col min="18" max="18" width="3" customWidth="1"/>
    <col min="19" max="19" width="4.85546875" customWidth="1"/>
    <col min="20" max="20" width="12.140625" customWidth="1"/>
  </cols>
  <sheetData>
    <row r="1" spans="1:2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>
      <c r="A2" s="27" t="s">
        <v>70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>
      <c r="A3" s="27" t="s">
        <v>86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6.75" customHeight="1"/>
    <row r="5" spans="1:21">
      <c r="B5" s="28" t="s">
        <v>122</v>
      </c>
      <c r="C5" s="28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28"/>
      <c r="S5" s="28"/>
      <c r="T5" s="28"/>
    </row>
    <row r="6" spans="1:21" ht="52.5" customHeight="1">
      <c r="B6" s="29" t="s">
        <v>3</v>
      </c>
      <c r="C6" s="66" t="s">
        <v>4</v>
      </c>
      <c r="D6" s="59" t="s">
        <v>71</v>
      </c>
      <c r="E6" s="59"/>
      <c r="F6" s="59"/>
      <c r="G6" s="59"/>
      <c r="H6" s="69" t="s">
        <v>43</v>
      </c>
      <c r="I6" s="70" t="s">
        <v>44</v>
      </c>
      <c r="J6" s="62" t="s">
        <v>72</v>
      </c>
      <c r="K6" s="59" t="s">
        <v>125</v>
      </c>
      <c r="L6" s="59"/>
      <c r="M6" s="59"/>
      <c r="N6" s="59"/>
      <c r="O6" s="69" t="s">
        <v>43</v>
      </c>
      <c r="P6" s="70" t="s">
        <v>44</v>
      </c>
      <c r="Q6" s="62" t="s">
        <v>72</v>
      </c>
      <c r="R6" s="71" t="s">
        <v>5</v>
      </c>
      <c r="S6" s="67" t="s">
        <v>6</v>
      </c>
      <c r="T6" s="36" t="s">
        <v>7</v>
      </c>
    </row>
    <row r="7" spans="1:21" ht="52.5" customHeight="1">
      <c r="B7" s="29"/>
      <c r="C7" s="29"/>
      <c r="D7" s="17" t="s">
        <v>73</v>
      </c>
      <c r="E7" s="17" t="s">
        <v>74</v>
      </c>
      <c r="F7" s="17" t="s">
        <v>75</v>
      </c>
      <c r="G7" s="17" t="s">
        <v>76</v>
      </c>
      <c r="H7" s="69"/>
      <c r="I7" s="70"/>
      <c r="J7" s="62"/>
      <c r="K7" s="17" t="s">
        <v>77</v>
      </c>
      <c r="L7" s="17" t="s">
        <v>78</v>
      </c>
      <c r="M7" s="17" t="s">
        <v>79</v>
      </c>
      <c r="N7" s="17" t="s">
        <v>80</v>
      </c>
      <c r="O7" s="69"/>
      <c r="P7" s="70"/>
      <c r="Q7" s="62"/>
      <c r="R7" s="72"/>
      <c r="S7" s="67"/>
      <c r="T7" s="36"/>
    </row>
    <row r="8" spans="1:21">
      <c r="B8" s="2">
        <v>1</v>
      </c>
      <c r="C8" s="3" t="s">
        <v>20</v>
      </c>
      <c r="D8" s="2">
        <v>1</v>
      </c>
      <c r="E8" s="2">
        <v>1</v>
      </c>
      <c r="F8" s="2">
        <v>1</v>
      </c>
      <c r="G8" s="2">
        <v>1</v>
      </c>
      <c r="H8" s="18">
        <f>SUM(D8:G8)</f>
        <v>4</v>
      </c>
      <c r="I8" s="19">
        <f>AVERAGE(D8:G8)</f>
        <v>1</v>
      </c>
      <c r="J8" s="6" t="s">
        <v>63</v>
      </c>
      <c r="K8" s="2">
        <v>1</v>
      </c>
      <c r="L8" s="2">
        <v>1</v>
      </c>
      <c r="M8" s="2">
        <v>1</v>
      </c>
      <c r="N8" s="2">
        <v>1</v>
      </c>
      <c r="O8" s="18">
        <f t="shared" ref="O8:O29" si="0">SUM(K8:N8)</f>
        <v>4</v>
      </c>
      <c r="P8" s="19">
        <f t="shared" ref="P8:P29" si="1">AVERAGE(K8:N8)</f>
        <v>1</v>
      </c>
      <c r="Q8" s="6" t="s">
        <v>63</v>
      </c>
      <c r="R8" s="20">
        <v>8</v>
      </c>
      <c r="S8" s="21">
        <v>1</v>
      </c>
      <c r="T8" s="6" t="s">
        <v>63</v>
      </c>
    </row>
    <row r="9" spans="1:21">
      <c r="B9" s="2">
        <v>2</v>
      </c>
      <c r="C9" s="3" t="s">
        <v>21</v>
      </c>
      <c r="D9" s="2">
        <v>1</v>
      </c>
      <c r="E9" s="2">
        <v>1</v>
      </c>
      <c r="F9" s="2">
        <v>1</v>
      </c>
      <c r="G9" s="2">
        <v>1</v>
      </c>
      <c r="H9" s="18">
        <f t="shared" ref="H9:H29" si="2">SUM(D9:G9)</f>
        <v>4</v>
      </c>
      <c r="I9" s="19">
        <f t="shared" ref="I9:I29" si="3">AVERAGE(D9:G9)</f>
        <v>1</v>
      </c>
      <c r="J9" s="6" t="s">
        <v>63</v>
      </c>
      <c r="K9" s="2">
        <v>1</v>
      </c>
      <c r="L9" s="2">
        <v>1</v>
      </c>
      <c r="M9" s="2">
        <v>1</v>
      </c>
      <c r="N9" s="2">
        <v>1</v>
      </c>
      <c r="O9" s="18">
        <f t="shared" si="0"/>
        <v>4</v>
      </c>
      <c r="P9" s="19">
        <f t="shared" si="1"/>
        <v>1</v>
      </c>
      <c r="Q9" s="6" t="s">
        <v>63</v>
      </c>
      <c r="R9" s="20">
        <v>8</v>
      </c>
      <c r="S9" s="21">
        <v>1</v>
      </c>
      <c r="T9" s="6" t="s">
        <v>63</v>
      </c>
    </row>
    <row r="10" spans="1:21">
      <c r="B10" s="2">
        <v>3</v>
      </c>
      <c r="C10" s="3" t="s">
        <v>26</v>
      </c>
      <c r="D10" s="2">
        <v>1</v>
      </c>
      <c r="E10" s="2">
        <v>1</v>
      </c>
      <c r="F10" s="2">
        <v>1</v>
      </c>
      <c r="G10" s="2">
        <v>1</v>
      </c>
      <c r="H10" s="18">
        <f t="shared" si="2"/>
        <v>4</v>
      </c>
      <c r="I10" s="19">
        <f t="shared" si="3"/>
        <v>1</v>
      </c>
      <c r="J10" s="6" t="s">
        <v>63</v>
      </c>
      <c r="K10" s="2">
        <v>1</v>
      </c>
      <c r="L10" s="2">
        <v>1</v>
      </c>
      <c r="M10" s="2">
        <v>1</v>
      </c>
      <c r="N10" s="2">
        <v>1</v>
      </c>
      <c r="O10" s="18">
        <f t="shared" si="0"/>
        <v>4</v>
      </c>
      <c r="P10" s="19">
        <f t="shared" si="1"/>
        <v>1</v>
      </c>
      <c r="Q10" s="6" t="s">
        <v>63</v>
      </c>
      <c r="R10" s="20">
        <v>8</v>
      </c>
      <c r="S10" s="21">
        <v>1</v>
      </c>
      <c r="T10" s="6" t="s">
        <v>63</v>
      </c>
    </row>
    <row r="11" spans="1:21">
      <c r="B11" s="2">
        <v>4</v>
      </c>
      <c r="C11" s="3" t="s">
        <v>22</v>
      </c>
      <c r="D11" s="2">
        <v>1</v>
      </c>
      <c r="E11" s="2">
        <v>1</v>
      </c>
      <c r="F11" s="2">
        <v>1</v>
      </c>
      <c r="G11" s="2">
        <v>1</v>
      </c>
      <c r="H11" s="18">
        <f t="shared" si="2"/>
        <v>4</v>
      </c>
      <c r="I11" s="19">
        <f t="shared" si="3"/>
        <v>1</v>
      </c>
      <c r="J11" s="6" t="s">
        <v>63</v>
      </c>
      <c r="K11" s="2">
        <v>1</v>
      </c>
      <c r="L11" s="2">
        <v>1</v>
      </c>
      <c r="M11" s="2">
        <v>1</v>
      </c>
      <c r="N11" s="2">
        <v>1</v>
      </c>
      <c r="O11" s="18">
        <f t="shared" si="0"/>
        <v>4</v>
      </c>
      <c r="P11" s="19">
        <f t="shared" si="1"/>
        <v>1</v>
      </c>
      <c r="Q11" s="6" t="s">
        <v>63</v>
      </c>
      <c r="R11" s="20">
        <v>8</v>
      </c>
      <c r="S11" s="21">
        <v>1</v>
      </c>
      <c r="T11" s="6" t="s">
        <v>63</v>
      </c>
    </row>
    <row r="12" spans="1:21">
      <c r="B12" s="2">
        <v>5</v>
      </c>
      <c r="C12" s="3" t="s">
        <v>23</v>
      </c>
      <c r="D12" s="2">
        <v>1</v>
      </c>
      <c r="E12" s="2">
        <v>1</v>
      </c>
      <c r="F12" s="2">
        <v>1</v>
      </c>
      <c r="G12" s="2">
        <v>1</v>
      </c>
      <c r="H12" s="18">
        <f t="shared" si="2"/>
        <v>4</v>
      </c>
      <c r="I12" s="19">
        <f t="shared" si="3"/>
        <v>1</v>
      </c>
      <c r="J12" s="6" t="s">
        <v>63</v>
      </c>
      <c r="K12" s="2">
        <v>1</v>
      </c>
      <c r="L12" s="2">
        <v>1</v>
      </c>
      <c r="M12" s="2">
        <v>1</v>
      </c>
      <c r="N12" s="2">
        <v>1</v>
      </c>
      <c r="O12" s="18">
        <f t="shared" si="0"/>
        <v>4</v>
      </c>
      <c r="P12" s="19">
        <f t="shared" si="1"/>
        <v>1</v>
      </c>
      <c r="Q12" s="6" t="s">
        <v>63</v>
      </c>
      <c r="R12" s="20">
        <v>8</v>
      </c>
      <c r="S12" s="21">
        <v>1</v>
      </c>
      <c r="T12" s="6" t="s">
        <v>63</v>
      </c>
    </row>
    <row r="13" spans="1:21">
      <c r="B13" s="2">
        <v>6</v>
      </c>
      <c r="C13" s="3" t="s">
        <v>24</v>
      </c>
      <c r="D13" s="2">
        <v>1</v>
      </c>
      <c r="E13" s="2">
        <v>1</v>
      </c>
      <c r="F13" s="2">
        <v>1</v>
      </c>
      <c r="G13" s="2">
        <v>1</v>
      </c>
      <c r="H13" s="18">
        <f t="shared" si="2"/>
        <v>4</v>
      </c>
      <c r="I13" s="19">
        <f t="shared" si="3"/>
        <v>1</v>
      </c>
      <c r="J13" s="6" t="s">
        <v>63</v>
      </c>
      <c r="K13" s="2">
        <v>1</v>
      </c>
      <c r="L13" s="2">
        <v>1</v>
      </c>
      <c r="M13" s="2">
        <v>1</v>
      </c>
      <c r="N13" s="2">
        <v>1</v>
      </c>
      <c r="O13" s="18">
        <f t="shared" si="0"/>
        <v>4</v>
      </c>
      <c r="P13" s="19">
        <f t="shared" si="1"/>
        <v>1</v>
      </c>
      <c r="Q13" s="6" t="s">
        <v>63</v>
      </c>
      <c r="R13" s="20">
        <v>8</v>
      </c>
      <c r="S13" s="21">
        <v>1</v>
      </c>
      <c r="T13" s="6" t="s">
        <v>63</v>
      </c>
    </row>
    <row r="14" spans="1:21">
      <c r="B14" s="2">
        <v>7</v>
      </c>
      <c r="C14" s="3" t="s">
        <v>25</v>
      </c>
      <c r="D14" s="2">
        <v>1</v>
      </c>
      <c r="E14" s="2">
        <v>1</v>
      </c>
      <c r="F14" s="2">
        <v>1</v>
      </c>
      <c r="G14" s="2">
        <v>1</v>
      </c>
      <c r="H14" s="18">
        <f t="shared" si="2"/>
        <v>4</v>
      </c>
      <c r="I14" s="19">
        <f t="shared" si="3"/>
        <v>1</v>
      </c>
      <c r="J14" s="6" t="s">
        <v>63</v>
      </c>
      <c r="K14" s="2">
        <v>1</v>
      </c>
      <c r="L14" s="2">
        <v>1</v>
      </c>
      <c r="M14" s="2">
        <v>1</v>
      </c>
      <c r="N14" s="2">
        <v>1</v>
      </c>
      <c r="O14" s="18">
        <f t="shared" si="0"/>
        <v>4</v>
      </c>
      <c r="P14" s="19">
        <f t="shared" si="1"/>
        <v>1</v>
      </c>
      <c r="Q14" s="6" t="s">
        <v>63</v>
      </c>
      <c r="R14" s="20">
        <v>8</v>
      </c>
      <c r="S14" s="21">
        <v>1</v>
      </c>
      <c r="T14" s="6" t="s">
        <v>63</v>
      </c>
    </row>
    <row r="15" spans="1:21">
      <c r="B15" s="2">
        <v>8</v>
      </c>
      <c r="C15" s="3" t="s">
        <v>27</v>
      </c>
      <c r="D15" s="2">
        <v>1</v>
      </c>
      <c r="E15" s="2">
        <v>1</v>
      </c>
      <c r="F15" s="2">
        <v>1</v>
      </c>
      <c r="G15" s="2">
        <v>1</v>
      </c>
      <c r="H15" s="18">
        <f t="shared" si="2"/>
        <v>4</v>
      </c>
      <c r="I15" s="19">
        <f t="shared" si="3"/>
        <v>1</v>
      </c>
      <c r="J15" s="6" t="s">
        <v>63</v>
      </c>
      <c r="K15" s="2">
        <v>1</v>
      </c>
      <c r="L15" s="2">
        <v>1</v>
      </c>
      <c r="M15" s="2">
        <v>1</v>
      </c>
      <c r="N15" s="2">
        <v>1</v>
      </c>
      <c r="O15" s="18">
        <f t="shared" si="0"/>
        <v>4</v>
      </c>
      <c r="P15" s="19">
        <f t="shared" si="1"/>
        <v>1</v>
      </c>
      <c r="Q15" s="6" t="s">
        <v>63</v>
      </c>
      <c r="R15" s="20">
        <v>8</v>
      </c>
      <c r="S15" s="21">
        <v>1</v>
      </c>
      <c r="T15" s="6" t="s">
        <v>63</v>
      </c>
    </row>
    <row r="16" spans="1:21">
      <c r="B16" s="2">
        <v>9</v>
      </c>
      <c r="C16" s="3" t="s">
        <v>28</v>
      </c>
      <c r="D16" s="2">
        <v>1</v>
      </c>
      <c r="E16" s="2">
        <v>1</v>
      </c>
      <c r="F16" s="2">
        <v>1</v>
      </c>
      <c r="G16" s="2">
        <v>1</v>
      </c>
      <c r="H16" s="18">
        <f t="shared" si="2"/>
        <v>4</v>
      </c>
      <c r="I16" s="19">
        <f t="shared" si="3"/>
        <v>1</v>
      </c>
      <c r="J16" s="6" t="s">
        <v>63</v>
      </c>
      <c r="K16" s="2">
        <v>1</v>
      </c>
      <c r="L16" s="2">
        <v>1</v>
      </c>
      <c r="M16" s="2">
        <v>1</v>
      </c>
      <c r="N16" s="2">
        <v>1</v>
      </c>
      <c r="O16" s="18">
        <f t="shared" si="0"/>
        <v>4</v>
      </c>
      <c r="P16" s="19">
        <f t="shared" si="1"/>
        <v>1</v>
      </c>
      <c r="Q16" s="6" t="s">
        <v>63</v>
      </c>
      <c r="R16" s="20">
        <v>8</v>
      </c>
      <c r="S16" s="21">
        <v>1</v>
      </c>
      <c r="T16" s="6" t="s">
        <v>63</v>
      </c>
    </row>
    <row r="17" spans="2:20">
      <c r="B17" s="2">
        <v>10</v>
      </c>
      <c r="C17" s="3" t="s">
        <v>41</v>
      </c>
      <c r="D17" s="2">
        <v>1</v>
      </c>
      <c r="E17" s="2">
        <v>1</v>
      </c>
      <c r="F17" s="2">
        <v>1</v>
      </c>
      <c r="G17" s="2">
        <v>1</v>
      </c>
      <c r="H17" s="18">
        <f t="shared" si="2"/>
        <v>4</v>
      </c>
      <c r="I17" s="19">
        <f t="shared" si="3"/>
        <v>1</v>
      </c>
      <c r="J17" s="6" t="s">
        <v>63</v>
      </c>
      <c r="K17" s="2">
        <v>1</v>
      </c>
      <c r="L17" s="2">
        <v>1</v>
      </c>
      <c r="M17" s="2">
        <v>1</v>
      </c>
      <c r="N17" s="2">
        <v>1</v>
      </c>
      <c r="O17" s="18">
        <f t="shared" si="0"/>
        <v>4</v>
      </c>
      <c r="P17" s="19">
        <f t="shared" si="1"/>
        <v>1</v>
      </c>
      <c r="Q17" s="6" t="s">
        <v>63</v>
      </c>
      <c r="R17" s="20">
        <v>8</v>
      </c>
      <c r="S17" s="21">
        <v>1</v>
      </c>
      <c r="T17" s="6" t="s">
        <v>63</v>
      </c>
    </row>
    <row r="18" spans="2:20">
      <c r="B18" s="2">
        <v>11</v>
      </c>
      <c r="C18" s="3" t="s">
        <v>30</v>
      </c>
      <c r="D18" s="2">
        <v>1</v>
      </c>
      <c r="E18" s="2">
        <v>1</v>
      </c>
      <c r="F18" s="2">
        <v>1</v>
      </c>
      <c r="G18" s="2">
        <v>1</v>
      </c>
      <c r="H18" s="18">
        <f t="shared" si="2"/>
        <v>4</v>
      </c>
      <c r="I18" s="19">
        <f t="shared" si="3"/>
        <v>1</v>
      </c>
      <c r="J18" s="6" t="s">
        <v>63</v>
      </c>
      <c r="K18" s="2">
        <v>1</v>
      </c>
      <c r="L18" s="2">
        <v>1</v>
      </c>
      <c r="M18" s="2">
        <v>1</v>
      </c>
      <c r="N18" s="2">
        <v>1</v>
      </c>
      <c r="O18" s="18">
        <f t="shared" si="0"/>
        <v>4</v>
      </c>
      <c r="P18" s="19">
        <f t="shared" si="1"/>
        <v>1</v>
      </c>
      <c r="Q18" s="6" t="s">
        <v>63</v>
      </c>
      <c r="R18" s="20">
        <v>8</v>
      </c>
      <c r="S18" s="21">
        <v>1</v>
      </c>
      <c r="T18" s="6" t="s">
        <v>63</v>
      </c>
    </row>
    <row r="19" spans="2:20">
      <c r="B19" s="2">
        <v>12</v>
      </c>
      <c r="C19" s="3" t="s">
        <v>29</v>
      </c>
      <c r="D19" s="2">
        <v>1</v>
      </c>
      <c r="E19" s="2">
        <v>1</v>
      </c>
      <c r="F19" s="2">
        <v>1</v>
      </c>
      <c r="G19" s="2">
        <v>1</v>
      </c>
      <c r="H19" s="18">
        <f t="shared" si="2"/>
        <v>4</v>
      </c>
      <c r="I19" s="19">
        <f t="shared" si="3"/>
        <v>1</v>
      </c>
      <c r="J19" s="6" t="s">
        <v>63</v>
      </c>
      <c r="K19" s="2">
        <v>1</v>
      </c>
      <c r="L19" s="2">
        <v>1</v>
      </c>
      <c r="M19" s="2">
        <v>1</v>
      </c>
      <c r="N19" s="2">
        <v>1</v>
      </c>
      <c r="O19" s="18">
        <f t="shared" si="0"/>
        <v>4</v>
      </c>
      <c r="P19" s="19">
        <f t="shared" si="1"/>
        <v>1</v>
      </c>
      <c r="Q19" s="6" t="s">
        <v>63</v>
      </c>
      <c r="R19" s="20">
        <v>8</v>
      </c>
      <c r="S19" s="21">
        <v>1</v>
      </c>
      <c r="T19" s="6" t="s">
        <v>63</v>
      </c>
    </row>
    <row r="20" spans="2:20">
      <c r="B20" s="2">
        <v>13</v>
      </c>
      <c r="C20" s="3" t="s">
        <v>31</v>
      </c>
      <c r="D20" s="2">
        <v>1</v>
      </c>
      <c r="E20" s="2">
        <v>1</v>
      </c>
      <c r="F20" s="2">
        <v>1</v>
      </c>
      <c r="G20" s="2">
        <v>1</v>
      </c>
      <c r="H20" s="18">
        <f t="shared" si="2"/>
        <v>4</v>
      </c>
      <c r="I20" s="19">
        <f t="shared" si="3"/>
        <v>1</v>
      </c>
      <c r="J20" s="6" t="s">
        <v>63</v>
      </c>
      <c r="K20" s="2">
        <v>1</v>
      </c>
      <c r="L20" s="2">
        <v>1</v>
      </c>
      <c r="M20" s="2">
        <v>1</v>
      </c>
      <c r="N20" s="2">
        <v>1</v>
      </c>
      <c r="O20" s="18">
        <f t="shared" si="0"/>
        <v>4</v>
      </c>
      <c r="P20" s="19">
        <f t="shared" si="1"/>
        <v>1</v>
      </c>
      <c r="Q20" s="6" t="s">
        <v>63</v>
      </c>
      <c r="R20" s="20">
        <v>8</v>
      </c>
      <c r="S20" s="21">
        <v>1</v>
      </c>
      <c r="T20" s="6" t="s">
        <v>63</v>
      </c>
    </row>
    <row r="21" spans="2:20">
      <c r="B21" s="2">
        <v>14</v>
      </c>
      <c r="C21" s="3" t="s">
        <v>34</v>
      </c>
      <c r="D21" s="2">
        <v>1</v>
      </c>
      <c r="E21" s="2">
        <v>1</v>
      </c>
      <c r="F21" s="2">
        <v>1</v>
      </c>
      <c r="G21" s="2">
        <v>1</v>
      </c>
      <c r="H21" s="18">
        <f t="shared" si="2"/>
        <v>4</v>
      </c>
      <c r="I21" s="19">
        <f t="shared" si="3"/>
        <v>1</v>
      </c>
      <c r="J21" s="6" t="s">
        <v>63</v>
      </c>
      <c r="K21" s="2">
        <v>1</v>
      </c>
      <c r="L21" s="2">
        <v>1</v>
      </c>
      <c r="M21" s="2">
        <v>1</v>
      </c>
      <c r="N21" s="2">
        <v>1</v>
      </c>
      <c r="O21" s="18">
        <f t="shared" si="0"/>
        <v>4</v>
      </c>
      <c r="P21" s="19">
        <f t="shared" si="1"/>
        <v>1</v>
      </c>
      <c r="Q21" s="6" t="s">
        <v>63</v>
      </c>
      <c r="R21" s="20">
        <v>8</v>
      </c>
      <c r="S21" s="21">
        <v>1</v>
      </c>
      <c r="T21" s="6" t="s">
        <v>63</v>
      </c>
    </row>
    <row r="22" spans="2:20">
      <c r="B22" s="2">
        <v>15</v>
      </c>
      <c r="C22" s="3" t="s">
        <v>32</v>
      </c>
      <c r="D22" s="2">
        <v>1</v>
      </c>
      <c r="E22" s="2">
        <v>1</v>
      </c>
      <c r="F22" s="2">
        <v>1</v>
      </c>
      <c r="G22" s="2">
        <v>1</v>
      </c>
      <c r="H22" s="18">
        <f t="shared" si="2"/>
        <v>4</v>
      </c>
      <c r="I22" s="19">
        <f t="shared" si="3"/>
        <v>1</v>
      </c>
      <c r="J22" s="6" t="s">
        <v>63</v>
      </c>
      <c r="K22" s="2">
        <v>1</v>
      </c>
      <c r="L22" s="2">
        <v>1</v>
      </c>
      <c r="M22" s="2">
        <v>1</v>
      </c>
      <c r="N22" s="2">
        <v>1</v>
      </c>
      <c r="O22" s="18">
        <f t="shared" si="0"/>
        <v>4</v>
      </c>
      <c r="P22" s="19">
        <f t="shared" si="1"/>
        <v>1</v>
      </c>
      <c r="Q22" s="6" t="s">
        <v>63</v>
      </c>
      <c r="R22" s="20">
        <v>8</v>
      </c>
      <c r="S22" s="21">
        <v>1</v>
      </c>
      <c r="T22" s="6" t="s">
        <v>63</v>
      </c>
    </row>
    <row r="23" spans="2:20">
      <c r="B23" s="2">
        <v>16</v>
      </c>
      <c r="C23" s="3" t="s">
        <v>33</v>
      </c>
      <c r="D23" s="2">
        <v>1</v>
      </c>
      <c r="E23" s="2">
        <v>1</v>
      </c>
      <c r="F23" s="2">
        <v>1</v>
      </c>
      <c r="G23" s="2">
        <v>1</v>
      </c>
      <c r="H23" s="18">
        <f t="shared" si="2"/>
        <v>4</v>
      </c>
      <c r="I23" s="19">
        <f t="shared" si="3"/>
        <v>1</v>
      </c>
      <c r="J23" s="6" t="s">
        <v>63</v>
      </c>
      <c r="K23" s="2">
        <v>1</v>
      </c>
      <c r="L23" s="2">
        <v>1</v>
      </c>
      <c r="M23" s="2">
        <v>1</v>
      </c>
      <c r="N23" s="2">
        <v>1</v>
      </c>
      <c r="O23" s="18">
        <f t="shared" si="0"/>
        <v>4</v>
      </c>
      <c r="P23" s="19">
        <f t="shared" si="1"/>
        <v>1</v>
      </c>
      <c r="Q23" s="6" t="s">
        <v>63</v>
      </c>
      <c r="R23" s="20">
        <v>8</v>
      </c>
      <c r="S23" s="21">
        <v>1</v>
      </c>
      <c r="T23" s="6" t="s">
        <v>63</v>
      </c>
    </row>
    <row r="24" spans="2:20">
      <c r="B24" s="2">
        <v>17</v>
      </c>
      <c r="C24" s="7" t="s">
        <v>35</v>
      </c>
      <c r="D24" s="2">
        <v>1</v>
      </c>
      <c r="E24" s="2">
        <v>1</v>
      </c>
      <c r="F24" s="2">
        <v>1</v>
      </c>
      <c r="G24" s="2">
        <v>1</v>
      </c>
      <c r="H24" s="18">
        <f t="shared" ref="H24:H28" si="4">SUM(D24:G24)</f>
        <v>4</v>
      </c>
      <c r="I24" s="19">
        <f t="shared" ref="I24:I28" si="5">AVERAGE(D24:G24)</f>
        <v>1</v>
      </c>
      <c r="J24" s="6" t="s">
        <v>63</v>
      </c>
      <c r="K24" s="2">
        <v>1</v>
      </c>
      <c r="L24" s="2">
        <v>1</v>
      </c>
      <c r="M24" s="2">
        <v>1</v>
      </c>
      <c r="N24" s="2">
        <v>1</v>
      </c>
      <c r="O24" s="18">
        <f t="shared" ref="O24:O28" si="6">SUM(K24:N24)</f>
        <v>4</v>
      </c>
      <c r="P24" s="19">
        <f t="shared" ref="P24:P28" si="7">AVERAGE(K24:N24)</f>
        <v>1</v>
      </c>
      <c r="Q24" s="6" t="s">
        <v>63</v>
      </c>
      <c r="R24" s="20">
        <v>8</v>
      </c>
      <c r="S24" s="21">
        <v>1</v>
      </c>
      <c r="T24" s="6" t="s">
        <v>63</v>
      </c>
    </row>
    <row r="25" spans="2:20">
      <c r="B25" s="2">
        <v>18</v>
      </c>
      <c r="C25" s="7" t="s">
        <v>36</v>
      </c>
      <c r="D25" s="2">
        <v>1</v>
      </c>
      <c r="E25" s="2">
        <v>1</v>
      </c>
      <c r="F25" s="2">
        <v>1</v>
      </c>
      <c r="G25" s="2">
        <v>1</v>
      </c>
      <c r="H25" s="18">
        <f t="shared" si="4"/>
        <v>4</v>
      </c>
      <c r="I25" s="19">
        <f t="shared" si="5"/>
        <v>1</v>
      </c>
      <c r="J25" s="6" t="s">
        <v>63</v>
      </c>
      <c r="K25" s="2">
        <v>1</v>
      </c>
      <c r="L25" s="2">
        <v>1</v>
      </c>
      <c r="M25" s="2">
        <v>1</v>
      </c>
      <c r="N25" s="2">
        <v>1</v>
      </c>
      <c r="O25" s="18">
        <f t="shared" si="6"/>
        <v>4</v>
      </c>
      <c r="P25" s="19">
        <f t="shared" si="7"/>
        <v>1</v>
      </c>
      <c r="Q25" s="6" t="s">
        <v>63</v>
      </c>
      <c r="R25" s="20">
        <v>8</v>
      </c>
      <c r="S25" s="21">
        <v>1</v>
      </c>
      <c r="T25" s="6" t="s">
        <v>63</v>
      </c>
    </row>
    <row r="26" spans="2:20">
      <c r="B26" s="2">
        <v>19</v>
      </c>
      <c r="C26" s="7" t="s">
        <v>37</v>
      </c>
      <c r="D26" s="2">
        <v>1</v>
      </c>
      <c r="E26" s="2">
        <v>1</v>
      </c>
      <c r="F26" s="2">
        <v>1</v>
      </c>
      <c r="G26" s="2">
        <v>1</v>
      </c>
      <c r="H26" s="18">
        <f t="shared" si="4"/>
        <v>4</v>
      </c>
      <c r="I26" s="19">
        <f t="shared" si="5"/>
        <v>1</v>
      </c>
      <c r="J26" s="6" t="s">
        <v>63</v>
      </c>
      <c r="K26" s="2">
        <v>1</v>
      </c>
      <c r="L26" s="2">
        <v>1</v>
      </c>
      <c r="M26" s="2">
        <v>1</v>
      </c>
      <c r="N26" s="2">
        <v>1</v>
      </c>
      <c r="O26" s="18">
        <f t="shared" si="6"/>
        <v>4</v>
      </c>
      <c r="P26" s="19">
        <f t="shared" si="7"/>
        <v>1</v>
      </c>
      <c r="Q26" s="6" t="s">
        <v>63</v>
      </c>
      <c r="R26" s="20">
        <v>8</v>
      </c>
      <c r="S26" s="21">
        <v>1</v>
      </c>
      <c r="T26" s="6" t="s">
        <v>63</v>
      </c>
    </row>
    <row r="27" spans="2:20">
      <c r="B27" s="2">
        <v>20</v>
      </c>
      <c r="C27" s="7" t="s">
        <v>38</v>
      </c>
      <c r="D27" s="2">
        <v>1</v>
      </c>
      <c r="E27" s="2">
        <v>1</v>
      </c>
      <c r="F27" s="2">
        <v>1</v>
      </c>
      <c r="G27" s="2">
        <v>1</v>
      </c>
      <c r="H27" s="18">
        <f t="shared" si="4"/>
        <v>4</v>
      </c>
      <c r="I27" s="19">
        <f t="shared" si="5"/>
        <v>1</v>
      </c>
      <c r="J27" s="6" t="s">
        <v>63</v>
      </c>
      <c r="K27" s="2">
        <v>1</v>
      </c>
      <c r="L27" s="2">
        <v>1</v>
      </c>
      <c r="M27" s="2">
        <v>1</v>
      </c>
      <c r="N27" s="2">
        <v>1</v>
      </c>
      <c r="O27" s="18">
        <f t="shared" si="6"/>
        <v>4</v>
      </c>
      <c r="P27" s="19">
        <f t="shared" si="7"/>
        <v>1</v>
      </c>
      <c r="Q27" s="6" t="s">
        <v>63</v>
      </c>
      <c r="R27" s="20">
        <v>8</v>
      </c>
      <c r="S27" s="21">
        <v>1</v>
      </c>
      <c r="T27" s="6" t="s">
        <v>63</v>
      </c>
    </row>
    <row r="28" spans="2:20">
      <c r="B28" s="2">
        <v>21</v>
      </c>
      <c r="C28" s="7" t="s">
        <v>40</v>
      </c>
      <c r="D28" s="2">
        <v>1</v>
      </c>
      <c r="E28" s="2">
        <v>1</v>
      </c>
      <c r="F28" s="2">
        <v>1</v>
      </c>
      <c r="G28" s="2">
        <v>1</v>
      </c>
      <c r="H28" s="18">
        <f t="shared" si="4"/>
        <v>4</v>
      </c>
      <c r="I28" s="19">
        <f t="shared" si="5"/>
        <v>1</v>
      </c>
      <c r="J28" s="6" t="s">
        <v>63</v>
      </c>
      <c r="K28" s="2">
        <v>1</v>
      </c>
      <c r="L28" s="2">
        <v>1</v>
      </c>
      <c r="M28" s="2">
        <v>1</v>
      </c>
      <c r="N28" s="2">
        <v>1</v>
      </c>
      <c r="O28" s="18">
        <f t="shared" si="6"/>
        <v>4</v>
      </c>
      <c r="P28" s="19">
        <f t="shared" si="7"/>
        <v>1</v>
      </c>
      <c r="Q28" s="6" t="s">
        <v>63</v>
      </c>
      <c r="R28" s="20">
        <v>8</v>
      </c>
      <c r="S28" s="21">
        <v>1</v>
      </c>
      <c r="T28" s="6" t="s">
        <v>63</v>
      </c>
    </row>
    <row r="29" spans="2:20">
      <c r="B29" s="2">
        <v>22</v>
      </c>
      <c r="C29" s="7" t="s">
        <v>39</v>
      </c>
      <c r="D29" s="2">
        <v>1</v>
      </c>
      <c r="E29" s="2">
        <v>1</v>
      </c>
      <c r="F29" s="2">
        <v>1</v>
      </c>
      <c r="G29" s="2">
        <v>1</v>
      </c>
      <c r="H29" s="18">
        <f t="shared" si="2"/>
        <v>4</v>
      </c>
      <c r="I29" s="19">
        <f t="shared" si="3"/>
        <v>1</v>
      </c>
      <c r="J29" s="6" t="s">
        <v>63</v>
      </c>
      <c r="K29" s="2">
        <v>1</v>
      </c>
      <c r="L29" s="2">
        <v>1</v>
      </c>
      <c r="M29" s="2">
        <v>1</v>
      </c>
      <c r="N29" s="2">
        <v>1</v>
      </c>
      <c r="O29" s="18">
        <f t="shared" si="0"/>
        <v>4</v>
      </c>
      <c r="P29" s="19">
        <f t="shared" si="1"/>
        <v>1</v>
      </c>
      <c r="Q29" s="6" t="s">
        <v>63</v>
      </c>
      <c r="R29" s="20">
        <v>8</v>
      </c>
      <c r="S29" s="21">
        <v>1</v>
      </c>
      <c r="T29" s="6" t="s">
        <v>63</v>
      </c>
    </row>
    <row r="30" spans="2:20">
      <c r="B30" s="37"/>
      <c r="C30" s="37"/>
      <c r="D30" s="40"/>
      <c r="E30" s="41"/>
      <c r="F30" s="41"/>
      <c r="G30" s="41"/>
      <c r="H30" s="42"/>
      <c r="I30" s="2" t="s">
        <v>64</v>
      </c>
      <c r="J30" s="15" t="s">
        <v>14</v>
      </c>
      <c r="K30" s="40"/>
      <c r="L30" s="41"/>
      <c r="M30" s="41"/>
      <c r="N30" s="41"/>
      <c r="O30" s="42"/>
      <c r="P30" s="2" t="s">
        <v>64</v>
      </c>
      <c r="Q30" s="15" t="s">
        <v>14</v>
      </c>
      <c r="R30" s="16"/>
      <c r="S30" s="16"/>
      <c r="T30" s="16"/>
    </row>
    <row r="31" spans="2:20">
      <c r="B31" s="38"/>
      <c r="C31" s="38"/>
      <c r="D31" s="40" t="s">
        <v>81</v>
      </c>
      <c r="E31" s="41"/>
      <c r="F31" s="41"/>
      <c r="G31" s="41"/>
      <c r="H31" s="42"/>
      <c r="I31" s="8">
        <f>COUNTA(C8:C29)</f>
        <v>22</v>
      </c>
      <c r="J31" s="8">
        <v>100</v>
      </c>
      <c r="K31" s="40" t="s">
        <v>81</v>
      </c>
      <c r="L31" s="41"/>
      <c r="M31" s="41"/>
      <c r="N31" s="41"/>
      <c r="O31" s="42"/>
      <c r="P31" s="8">
        <f>COUNTA(C8:C29)</f>
        <v>22</v>
      </c>
      <c r="Q31" s="8">
        <v>100</v>
      </c>
      <c r="R31" s="16"/>
      <c r="S31" s="16"/>
      <c r="T31" s="16"/>
    </row>
    <row r="32" spans="2:20">
      <c r="B32" s="38"/>
      <c r="C32" s="38"/>
      <c r="D32" s="40" t="s">
        <v>66</v>
      </c>
      <c r="E32" s="41"/>
      <c r="F32" s="41"/>
      <c r="G32" s="41"/>
      <c r="H32" s="42"/>
      <c r="I32" s="9">
        <v>22</v>
      </c>
      <c r="J32" s="10">
        <f>(I32/I31)*100</f>
        <v>100</v>
      </c>
      <c r="K32" s="40" t="s">
        <v>66</v>
      </c>
      <c r="L32" s="41"/>
      <c r="M32" s="41"/>
      <c r="N32" s="41"/>
      <c r="O32" s="42"/>
      <c r="P32" s="9">
        <v>22</v>
      </c>
      <c r="Q32" s="10">
        <f>(P32/P31)*100</f>
        <v>100</v>
      </c>
      <c r="R32" s="16"/>
      <c r="S32" s="16"/>
      <c r="T32" s="16"/>
    </row>
    <row r="33" spans="2:21">
      <c r="B33" s="38"/>
      <c r="C33" s="38"/>
      <c r="D33" s="40" t="s">
        <v>67</v>
      </c>
      <c r="E33" s="41"/>
      <c r="F33" s="41"/>
      <c r="G33" s="41"/>
      <c r="H33" s="42"/>
      <c r="I33" s="9">
        <f>COUNTIF(J8:J29,"ІІ ур")</f>
        <v>0</v>
      </c>
      <c r="J33" s="10">
        <f>(I33/I31)*100</f>
        <v>0</v>
      </c>
      <c r="K33" s="40" t="s">
        <v>67</v>
      </c>
      <c r="L33" s="41"/>
      <c r="M33" s="41"/>
      <c r="N33" s="41"/>
      <c r="O33" s="42"/>
      <c r="P33" s="9">
        <f>COUNTIF(Q8:Q29,"ІІ ур")</f>
        <v>0</v>
      </c>
      <c r="Q33" s="10">
        <f>(P33/P31)*100</f>
        <v>0</v>
      </c>
      <c r="R33" s="16"/>
      <c r="S33" s="16"/>
      <c r="T33" s="16"/>
    </row>
    <row r="34" spans="2:21">
      <c r="B34" s="38"/>
      <c r="C34" s="38"/>
      <c r="D34" s="40" t="s">
        <v>68</v>
      </c>
      <c r="E34" s="41"/>
      <c r="F34" s="41"/>
      <c r="G34" s="41"/>
      <c r="H34" s="42"/>
      <c r="I34" s="9">
        <f>COUNTIF(J8:J29,"ІІІ ур")</f>
        <v>0</v>
      </c>
      <c r="J34" s="10">
        <f>(I34/I31)*100</f>
        <v>0</v>
      </c>
      <c r="K34" s="40" t="s">
        <v>68</v>
      </c>
      <c r="L34" s="41"/>
      <c r="M34" s="41"/>
      <c r="N34" s="41"/>
      <c r="O34" s="42"/>
      <c r="P34" s="9">
        <f>COUNTIF(Q8:Q29,"ІІІ ур")</f>
        <v>0</v>
      </c>
      <c r="Q34" s="10">
        <f>(P34/P31)*100</f>
        <v>0</v>
      </c>
      <c r="R34" s="16"/>
      <c r="S34" s="16"/>
      <c r="T34" s="16"/>
    </row>
    <row r="35" spans="2:21">
      <c r="B35" s="38"/>
      <c r="C35" s="3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2" t="s">
        <v>64</v>
      </c>
      <c r="T35" s="15" t="s">
        <v>14</v>
      </c>
    </row>
    <row r="36" spans="2:21">
      <c r="B36" s="38"/>
      <c r="C36" s="38"/>
      <c r="D36" s="57" t="s">
        <v>82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/>
      <c r="S36" s="8">
        <f>COUNTA(C8:C29)</f>
        <v>22</v>
      </c>
      <c r="T36" s="8">
        <v>100</v>
      </c>
    </row>
    <row r="37" spans="2:21">
      <c r="B37" s="38"/>
      <c r="C37" s="38"/>
      <c r="D37" s="68" t="s">
        <v>83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9">
        <v>22</v>
      </c>
      <c r="T37" s="10">
        <f>(S37/S36)*100</f>
        <v>100</v>
      </c>
    </row>
    <row r="38" spans="2:21">
      <c r="B38" s="38"/>
      <c r="C38" s="38"/>
      <c r="D38" s="68" t="s">
        <v>84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9">
        <f>COUNTIF(T8:T29,"ІІ ур")</f>
        <v>0</v>
      </c>
      <c r="T38" s="10">
        <f>(S38/S36)*100</f>
        <v>0</v>
      </c>
    </row>
    <row r="39" spans="2:21">
      <c r="B39" s="39"/>
      <c r="C39" s="39"/>
      <c r="D39" s="68" t="s">
        <v>85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9">
        <f>COUNTIF(T8:T29,"ІІІ ур")</f>
        <v>0</v>
      </c>
      <c r="T39" s="10">
        <f>(S39/S36)*100</f>
        <v>0</v>
      </c>
    </row>
    <row r="40" spans="2:21">
      <c r="U40" t="s">
        <v>117</v>
      </c>
    </row>
  </sheetData>
  <mergeCells count="34">
    <mergeCell ref="A1:U1"/>
    <mergeCell ref="A2:U2"/>
    <mergeCell ref="A3:U3"/>
    <mergeCell ref="B5:T5"/>
    <mergeCell ref="B6:B7"/>
    <mergeCell ref="C6:C7"/>
    <mergeCell ref="D6:G6"/>
    <mergeCell ref="H6:H7"/>
    <mergeCell ref="I6:I7"/>
    <mergeCell ref="J6:J7"/>
    <mergeCell ref="T6:T7"/>
    <mergeCell ref="K6:N6"/>
    <mergeCell ref="O6:O7"/>
    <mergeCell ref="P6:P7"/>
    <mergeCell ref="Q6:Q7"/>
    <mergeCell ref="R6:R7"/>
    <mergeCell ref="B30:B39"/>
    <mergeCell ref="C30:C39"/>
    <mergeCell ref="D30:H30"/>
    <mergeCell ref="K30:O30"/>
    <mergeCell ref="D31:H31"/>
    <mergeCell ref="K31:O31"/>
    <mergeCell ref="D32:H32"/>
    <mergeCell ref="K32:O32"/>
    <mergeCell ref="D33:H33"/>
    <mergeCell ref="S6:S7"/>
    <mergeCell ref="D38:R38"/>
    <mergeCell ref="D39:R39"/>
    <mergeCell ref="K33:O33"/>
    <mergeCell ref="D34:H34"/>
    <mergeCell ref="K34:O34"/>
    <mergeCell ref="D35:R35"/>
    <mergeCell ref="D36:R36"/>
    <mergeCell ref="D37:R37"/>
  </mergeCells>
  <pageMargins left="0.11811023622047245" right="0.11811023622047245" top="0.11811023622047245" bottom="0.11811023622047245" header="0.11811023622047245" footer="0.1181102362204724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4"/>
  <sheetViews>
    <sheetView tabSelected="1" workbookViewId="0">
      <selection activeCell="B4" sqref="B4:W4"/>
    </sheetView>
  </sheetViews>
  <sheetFormatPr defaultRowHeight="15"/>
  <cols>
    <col min="1" max="1" width="9.7109375" customWidth="1"/>
    <col min="2" max="2" width="3" customWidth="1"/>
    <col min="3" max="3" width="21.5703125" customWidth="1"/>
    <col min="4" max="4" width="3.7109375" customWidth="1"/>
    <col min="5" max="5" width="3.85546875" customWidth="1"/>
    <col min="6" max="6" width="3.42578125" customWidth="1"/>
    <col min="7" max="7" width="2.7109375" customWidth="1"/>
    <col min="8" max="8" width="3.42578125" customWidth="1"/>
    <col min="9" max="9" width="3" customWidth="1"/>
    <col min="10" max="10" width="3.85546875" customWidth="1"/>
    <col min="11" max="12" width="3.42578125" customWidth="1"/>
    <col min="13" max="13" width="4.140625" customWidth="1"/>
    <col min="14" max="14" width="3.140625" customWidth="1"/>
    <col min="15" max="15" width="3.85546875" customWidth="1"/>
    <col min="16" max="16" width="4.140625" customWidth="1"/>
    <col min="17" max="17" width="4.7109375" customWidth="1"/>
    <col min="18" max="18" width="4.42578125" customWidth="1"/>
    <col min="19" max="19" width="3.7109375" customWidth="1"/>
    <col min="20" max="20" width="3.5703125" customWidth="1"/>
    <col min="21" max="21" width="7.42578125" customWidth="1"/>
    <col min="22" max="22" width="6.140625" customWidth="1"/>
    <col min="23" max="23" width="12.140625" customWidth="1"/>
  </cols>
  <sheetData>
    <row r="1" spans="1:24">
      <c r="A1" s="27" t="s">
        <v>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>
      <c r="A2" s="27" t="s">
        <v>109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ht="7.5" customHeight="1"/>
    <row r="4" spans="1:24">
      <c r="B4" s="73" t="s">
        <v>120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</row>
    <row r="5" spans="1:24">
      <c r="B5" s="76" t="s">
        <v>3</v>
      </c>
      <c r="C5" s="76" t="s">
        <v>4</v>
      </c>
      <c r="D5" s="78" t="s">
        <v>88</v>
      </c>
      <c r="E5" s="79"/>
      <c r="F5" s="79"/>
      <c r="G5" s="79"/>
      <c r="H5" s="80" t="s">
        <v>89</v>
      </c>
      <c r="I5" s="81"/>
      <c r="J5" s="81"/>
      <c r="K5" s="81"/>
      <c r="L5" s="80" t="s">
        <v>90</v>
      </c>
      <c r="M5" s="81"/>
      <c r="N5" s="82"/>
      <c r="O5" s="80" t="s">
        <v>91</v>
      </c>
      <c r="P5" s="81"/>
      <c r="Q5" s="81"/>
      <c r="R5" s="81"/>
      <c r="S5" s="81"/>
      <c r="T5" s="82"/>
      <c r="U5" s="83" t="s">
        <v>92</v>
      </c>
      <c r="V5" s="85" t="s">
        <v>6</v>
      </c>
      <c r="W5" s="87" t="s">
        <v>7</v>
      </c>
    </row>
    <row r="6" spans="1:24" ht="57.75" customHeight="1">
      <c r="B6" s="77"/>
      <c r="C6" s="77"/>
      <c r="D6" s="22" t="s">
        <v>93</v>
      </c>
      <c r="E6" s="22" t="s">
        <v>94</v>
      </c>
      <c r="F6" s="22" t="s">
        <v>95</v>
      </c>
      <c r="G6" s="22" t="s">
        <v>96</v>
      </c>
      <c r="H6" s="22" t="s">
        <v>97</v>
      </c>
      <c r="I6" s="22" t="s">
        <v>98</v>
      </c>
      <c r="J6" s="22" t="s">
        <v>99</v>
      </c>
      <c r="K6" s="22" t="s">
        <v>100</v>
      </c>
      <c r="L6" s="22" t="s">
        <v>101</v>
      </c>
      <c r="M6" s="22" t="s">
        <v>102</v>
      </c>
      <c r="N6" s="22" t="s">
        <v>103</v>
      </c>
      <c r="O6" s="22" t="s">
        <v>104</v>
      </c>
      <c r="P6" s="22" t="s">
        <v>105</v>
      </c>
      <c r="Q6" s="22" t="s">
        <v>106</v>
      </c>
      <c r="R6" s="22" t="s">
        <v>110</v>
      </c>
      <c r="S6" s="22" t="s">
        <v>111</v>
      </c>
      <c r="T6" s="22" t="s">
        <v>107</v>
      </c>
      <c r="U6" s="84"/>
      <c r="V6" s="86"/>
      <c r="W6" s="88"/>
    </row>
    <row r="7" spans="1:24">
      <c r="B7" s="2">
        <v>1</v>
      </c>
      <c r="C7" s="3" t="s">
        <v>20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0">
        <f t="shared" ref="U7:U28" si="0">SUM(D7:T7)</f>
        <v>17</v>
      </c>
      <c r="V7" s="21">
        <v>1</v>
      </c>
      <c r="W7" s="6" t="s">
        <v>63</v>
      </c>
    </row>
    <row r="8" spans="1:24">
      <c r="B8" s="2">
        <v>2</v>
      </c>
      <c r="C8" s="3" t="s">
        <v>21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0">
        <f t="shared" si="0"/>
        <v>17</v>
      </c>
      <c r="V8" s="21">
        <v>1</v>
      </c>
      <c r="W8" s="6" t="s">
        <v>63</v>
      </c>
    </row>
    <row r="9" spans="1:24">
      <c r="B9" s="2">
        <v>3</v>
      </c>
      <c r="C9" s="3" t="s">
        <v>26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0">
        <f t="shared" si="0"/>
        <v>17</v>
      </c>
      <c r="V9" s="21">
        <v>1</v>
      </c>
      <c r="W9" s="6" t="s">
        <v>63</v>
      </c>
    </row>
    <row r="10" spans="1:24">
      <c r="B10" s="2">
        <v>4</v>
      </c>
      <c r="C10" s="3" t="s">
        <v>22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0">
        <f t="shared" si="0"/>
        <v>17</v>
      </c>
      <c r="V10" s="21">
        <v>1</v>
      </c>
      <c r="W10" s="6" t="s">
        <v>63</v>
      </c>
    </row>
    <row r="11" spans="1:24">
      <c r="B11" s="2">
        <v>5</v>
      </c>
      <c r="C11" s="3" t="s">
        <v>23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  <c r="P11" s="2">
        <v>1</v>
      </c>
      <c r="Q11" s="2">
        <v>1</v>
      </c>
      <c r="R11" s="2">
        <v>1</v>
      </c>
      <c r="S11" s="2">
        <v>1</v>
      </c>
      <c r="T11" s="2">
        <v>1</v>
      </c>
      <c r="U11" s="20">
        <f t="shared" si="0"/>
        <v>17</v>
      </c>
      <c r="V11" s="21">
        <v>1</v>
      </c>
      <c r="W11" s="6" t="s">
        <v>63</v>
      </c>
    </row>
    <row r="12" spans="1:24">
      <c r="B12" s="2">
        <v>6</v>
      </c>
      <c r="C12" s="3" t="s">
        <v>24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0">
        <f t="shared" si="0"/>
        <v>17</v>
      </c>
      <c r="V12" s="21">
        <v>1</v>
      </c>
      <c r="W12" s="6" t="s">
        <v>63</v>
      </c>
    </row>
    <row r="13" spans="1:24">
      <c r="B13" s="2">
        <v>7</v>
      </c>
      <c r="C13" s="3" t="s">
        <v>25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0">
        <f t="shared" si="0"/>
        <v>17</v>
      </c>
      <c r="V13" s="21">
        <v>1</v>
      </c>
      <c r="W13" s="6" t="s">
        <v>63</v>
      </c>
    </row>
    <row r="14" spans="1:24">
      <c r="B14" s="2">
        <v>8</v>
      </c>
      <c r="C14" s="3" t="s">
        <v>27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0">
        <f t="shared" si="0"/>
        <v>17</v>
      </c>
      <c r="V14" s="21">
        <v>1</v>
      </c>
      <c r="W14" s="6" t="s">
        <v>63</v>
      </c>
    </row>
    <row r="15" spans="1:24">
      <c r="B15" s="2">
        <v>9</v>
      </c>
      <c r="C15" s="3" t="s">
        <v>28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2">
        <v>1</v>
      </c>
      <c r="U15" s="20">
        <f t="shared" si="0"/>
        <v>17</v>
      </c>
      <c r="V15" s="21">
        <v>1</v>
      </c>
      <c r="W15" s="6" t="s">
        <v>63</v>
      </c>
    </row>
    <row r="16" spans="1:24">
      <c r="B16" s="2">
        <v>10</v>
      </c>
      <c r="C16" s="3" t="s">
        <v>41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0">
        <f t="shared" si="0"/>
        <v>17</v>
      </c>
      <c r="V16" s="21">
        <v>1</v>
      </c>
      <c r="W16" s="6" t="s">
        <v>63</v>
      </c>
    </row>
    <row r="17" spans="2:23">
      <c r="B17" s="2">
        <v>11</v>
      </c>
      <c r="C17" s="3" t="s">
        <v>30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20">
        <f t="shared" si="0"/>
        <v>17</v>
      </c>
      <c r="V17" s="21">
        <v>1</v>
      </c>
      <c r="W17" s="6" t="s">
        <v>63</v>
      </c>
    </row>
    <row r="18" spans="2:23">
      <c r="B18" s="2">
        <v>12</v>
      </c>
      <c r="C18" s="3" t="s">
        <v>29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0">
        <f t="shared" si="0"/>
        <v>17</v>
      </c>
      <c r="V18" s="21">
        <v>1</v>
      </c>
      <c r="W18" s="6" t="s">
        <v>63</v>
      </c>
    </row>
    <row r="19" spans="2:23">
      <c r="B19" s="2">
        <v>13</v>
      </c>
      <c r="C19" s="3" t="s">
        <v>31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0">
        <f t="shared" si="0"/>
        <v>17</v>
      </c>
      <c r="V19" s="21">
        <v>1</v>
      </c>
      <c r="W19" s="6" t="s">
        <v>63</v>
      </c>
    </row>
    <row r="20" spans="2:23">
      <c r="B20" s="2">
        <v>14</v>
      </c>
      <c r="C20" s="3" t="s">
        <v>34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  <c r="T20" s="2">
        <v>1</v>
      </c>
      <c r="U20" s="20">
        <f t="shared" si="0"/>
        <v>17</v>
      </c>
      <c r="V20" s="21">
        <v>1</v>
      </c>
      <c r="W20" s="6" t="s">
        <v>63</v>
      </c>
    </row>
    <row r="21" spans="2:23">
      <c r="B21" s="2">
        <v>15</v>
      </c>
      <c r="C21" s="3" t="s">
        <v>32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>
        <v>1</v>
      </c>
      <c r="U21" s="20">
        <f t="shared" si="0"/>
        <v>17</v>
      </c>
      <c r="V21" s="21">
        <v>1</v>
      </c>
      <c r="W21" s="6" t="s">
        <v>63</v>
      </c>
    </row>
    <row r="22" spans="2:23">
      <c r="B22" s="2">
        <v>16</v>
      </c>
      <c r="C22" s="3" t="s">
        <v>33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0">
        <f t="shared" si="0"/>
        <v>17</v>
      </c>
      <c r="V22" s="21">
        <v>1</v>
      </c>
      <c r="W22" s="6" t="s">
        <v>63</v>
      </c>
    </row>
    <row r="23" spans="2:23">
      <c r="B23" s="2">
        <v>17</v>
      </c>
      <c r="C23" s="7" t="s">
        <v>35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2">
        <v>1</v>
      </c>
      <c r="T23" s="2">
        <v>1</v>
      </c>
      <c r="U23" s="20">
        <f t="shared" si="0"/>
        <v>17</v>
      </c>
      <c r="V23" s="21">
        <v>1</v>
      </c>
      <c r="W23" s="6" t="s">
        <v>63</v>
      </c>
    </row>
    <row r="24" spans="2:23">
      <c r="B24" s="2">
        <v>18</v>
      </c>
      <c r="C24" s="7" t="s">
        <v>36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0">
        <f t="shared" si="0"/>
        <v>17</v>
      </c>
      <c r="V24" s="21">
        <v>1</v>
      </c>
      <c r="W24" s="6" t="s">
        <v>63</v>
      </c>
    </row>
    <row r="25" spans="2:23">
      <c r="B25" s="2">
        <v>19</v>
      </c>
      <c r="C25" s="7" t="s">
        <v>37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  <c r="T25" s="2">
        <v>1</v>
      </c>
      <c r="U25" s="20">
        <f t="shared" si="0"/>
        <v>17</v>
      </c>
      <c r="V25" s="21">
        <v>1</v>
      </c>
      <c r="W25" s="6" t="s">
        <v>63</v>
      </c>
    </row>
    <row r="26" spans="2:23">
      <c r="B26" s="2">
        <v>20</v>
      </c>
      <c r="C26" s="7" t="s">
        <v>38</v>
      </c>
      <c r="D26" s="2">
        <v>1</v>
      </c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2">
        <v>1</v>
      </c>
      <c r="Q26" s="2">
        <v>1</v>
      </c>
      <c r="R26" s="2">
        <v>1</v>
      </c>
      <c r="S26" s="2">
        <v>1</v>
      </c>
      <c r="T26" s="2">
        <v>1</v>
      </c>
      <c r="U26" s="20">
        <f t="shared" si="0"/>
        <v>17</v>
      </c>
      <c r="V26" s="21">
        <v>1</v>
      </c>
      <c r="W26" s="6" t="s">
        <v>63</v>
      </c>
    </row>
    <row r="27" spans="2:23">
      <c r="B27" s="2">
        <v>21</v>
      </c>
      <c r="C27" s="7" t="s">
        <v>40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">
        <v>1</v>
      </c>
      <c r="Q27" s="2">
        <v>1</v>
      </c>
      <c r="R27" s="2">
        <v>1</v>
      </c>
      <c r="S27" s="2">
        <v>1</v>
      </c>
      <c r="T27" s="2">
        <v>1</v>
      </c>
      <c r="U27" s="20">
        <f t="shared" si="0"/>
        <v>17</v>
      </c>
      <c r="V27" s="21">
        <v>1</v>
      </c>
      <c r="W27" s="6" t="s">
        <v>63</v>
      </c>
    </row>
    <row r="28" spans="2:23">
      <c r="B28" s="2">
        <v>22</v>
      </c>
      <c r="C28" s="7" t="s">
        <v>39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>
        <v>1</v>
      </c>
      <c r="Q28" s="2">
        <v>1</v>
      </c>
      <c r="R28" s="2">
        <v>1</v>
      </c>
      <c r="S28" s="2">
        <v>1</v>
      </c>
      <c r="T28" s="2">
        <v>1</v>
      </c>
      <c r="U28" s="20">
        <f t="shared" si="0"/>
        <v>17</v>
      </c>
      <c r="V28" s="21">
        <v>1</v>
      </c>
      <c r="W28" s="6" t="s">
        <v>63</v>
      </c>
    </row>
    <row r="29" spans="2:23">
      <c r="B29" s="38"/>
      <c r="C29" s="7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2"/>
      <c r="V29" s="2" t="s">
        <v>64</v>
      </c>
      <c r="W29" s="15" t="s">
        <v>14</v>
      </c>
    </row>
    <row r="30" spans="2:23">
      <c r="B30" s="38"/>
      <c r="C30" s="38"/>
      <c r="D30" s="56" t="s">
        <v>15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8"/>
      <c r="V30" s="11">
        <f>COUNTA(C7:C29)</f>
        <v>22</v>
      </c>
      <c r="W30" s="11">
        <v>100</v>
      </c>
    </row>
    <row r="31" spans="2:23">
      <c r="B31" s="38"/>
      <c r="C31" s="38"/>
      <c r="D31" s="50" t="s">
        <v>16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2"/>
      <c r="V31" s="9">
        <v>22</v>
      </c>
      <c r="W31" s="10">
        <v>100</v>
      </c>
    </row>
    <row r="32" spans="2:23">
      <c r="B32" s="38"/>
      <c r="C32" s="38"/>
      <c r="D32" s="50" t="s">
        <v>108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2"/>
      <c r="V32" s="9">
        <v>0</v>
      </c>
      <c r="W32" s="10">
        <v>0</v>
      </c>
    </row>
    <row r="33" spans="2:23">
      <c r="B33" s="39"/>
      <c r="C33" s="38"/>
      <c r="D33" s="50" t="s">
        <v>18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2"/>
      <c r="V33" s="9">
        <v>0</v>
      </c>
      <c r="W33" s="10">
        <v>0</v>
      </c>
    </row>
    <row r="34" spans="2:23">
      <c r="C34" s="39"/>
      <c r="V34" s="23"/>
    </row>
  </sheetData>
  <mergeCells count="19">
    <mergeCell ref="B29:B33"/>
    <mergeCell ref="D29:U29"/>
    <mergeCell ref="C30:C34"/>
    <mergeCell ref="D30:U30"/>
    <mergeCell ref="D31:U31"/>
    <mergeCell ref="D32:U32"/>
    <mergeCell ref="D33:U33"/>
    <mergeCell ref="A1:X1"/>
    <mergeCell ref="A2:X2"/>
    <mergeCell ref="B4:W4"/>
    <mergeCell ref="B5:B6"/>
    <mergeCell ref="C5:C6"/>
    <mergeCell ref="D5:G5"/>
    <mergeCell ref="H5:K5"/>
    <mergeCell ref="L5:N5"/>
    <mergeCell ref="O5:T5"/>
    <mergeCell ref="U5:U6"/>
    <mergeCell ref="V5:V6"/>
    <mergeCell ref="W5:W6"/>
  </mergeCells>
  <pageMargins left="0.11811023622047245" right="0.11811023622047245" top="0.11811023622047245" bottom="0.1299212598425197" header="0.11811023622047245" footer="0.11811023622047245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M6" sqref="M6"/>
    </sheetView>
  </sheetViews>
  <sheetFormatPr defaultRowHeight="15"/>
  <cols>
    <col min="1" max="1" width="1.42578125" customWidth="1"/>
    <col min="2" max="2" width="3.140625" customWidth="1"/>
    <col min="3" max="3" width="21.28515625" customWidth="1"/>
    <col min="4" max="4" width="6.42578125" customWidth="1"/>
    <col min="5" max="5" width="9" customWidth="1"/>
    <col min="6" max="6" width="10" customWidth="1"/>
    <col min="7" max="7" width="9.85546875" customWidth="1"/>
    <col min="8" max="8" width="5.5703125" customWidth="1"/>
    <col min="9" max="9" width="6.5703125" customWidth="1"/>
    <col min="10" max="10" width="11.42578125" customWidth="1"/>
  </cols>
  <sheetData>
    <row r="1" spans="1:11">
      <c r="A1" s="27" t="s">
        <v>112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>
      <c r="A2" s="27" t="s">
        <v>113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>
      <c r="A3" s="27" t="s">
        <v>116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>
      <c r="A4" s="24"/>
      <c r="B4" s="24"/>
      <c r="C4" s="89" t="s">
        <v>114</v>
      </c>
      <c r="D4" s="89"/>
      <c r="E4" s="89"/>
      <c r="F4" s="89"/>
      <c r="G4" s="89"/>
      <c r="H4" s="89"/>
      <c r="I4" s="89"/>
      <c r="J4" s="89"/>
      <c r="K4" s="89"/>
    </row>
    <row r="5" spans="1:11">
      <c r="B5" s="76" t="s">
        <v>3</v>
      </c>
      <c r="C5" s="76" t="s">
        <v>4</v>
      </c>
      <c r="D5" s="90"/>
      <c r="E5" s="91"/>
      <c r="F5" s="91"/>
      <c r="G5" s="92"/>
      <c r="H5" s="32" t="s">
        <v>5</v>
      </c>
      <c r="I5" s="34" t="s">
        <v>6</v>
      </c>
      <c r="J5" s="93" t="s">
        <v>115</v>
      </c>
    </row>
    <row r="6" spans="1:11" ht="152.25" customHeight="1">
      <c r="B6" s="77"/>
      <c r="C6" s="77"/>
      <c r="D6" s="1" t="s">
        <v>118</v>
      </c>
      <c r="E6" s="96" t="s">
        <v>121</v>
      </c>
      <c r="F6" s="96" t="s">
        <v>123</v>
      </c>
      <c r="G6" s="1" t="s">
        <v>124</v>
      </c>
      <c r="H6" s="33"/>
      <c r="I6" s="35"/>
      <c r="J6" s="94"/>
    </row>
    <row r="7" spans="1:11">
      <c r="B7" s="2">
        <v>1</v>
      </c>
      <c r="C7" s="3" t="s">
        <v>20</v>
      </c>
      <c r="D7" s="15" t="s">
        <v>12</v>
      </c>
      <c r="E7" s="15" t="s">
        <v>12</v>
      </c>
      <c r="F7" s="15" t="s">
        <v>12</v>
      </c>
      <c r="G7" s="15" t="s">
        <v>12</v>
      </c>
      <c r="H7" s="25">
        <v>4</v>
      </c>
      <c r="I7" s="26">
        <v>1</v>
      </c>
      <c r="J7" s="6" t="s">
        <v>63</v>
      </c>
    </row>
    <row r="8" spans="1:11">
      <c r="B8" s="2">
        <v>2</v>
      </c>
      <c r="C8" s="3" t="s">
        <v>21</v>
      </c>
      <c r="D8" s="15" t="s">
        <v>12</v>
      </c>
      <c r="E8" s="15" t="s">
        <v>12</v>
      </c>
      <c r="F8" s="15" t="s">
        <v>12</v>
      </c>
      <c r="G8" s="15" t="s">
        <v>12</v>
      </c>
      <c r="H8" s="25">
        <v>4</v>
      </c>
      <c r="I8" s="26">
        <v>1</v>
      </c>
      <c r="J8" s="6" t="s">
        <v>63</v>
      </c>
    </row>
    <row r="9" spans="1:11">
      <c r="B9" s="2">
        <v>3</v>
      </c>
      <c r="C9" s="3" t="s">
        <v>26</v>
      </c>
      <c r="D9" s="15" t="s">
        <v>12</v>
      </c>
      <c r="E9" s="15" t="s">
        <v>12</v>
      </c>
      <c r="F9" s="15" t="s">
        <v>12</v>
      </c>
      <c r="G9" s="15" t="s">
        <v>12</v>
      </c>
      <c r="H9" s="25">
        <v>4</v>
      </c>
      <c r="I9" s="26">
        <v>1</v>
      </c>
      <c r="J9" s="6" t="s">
        <v>63</v>
      </c>
    </row>
    <row r="10" spans="1:11">
      <c r="B10" s="2">
        <v>4</v>
      </c>
      <c r="C10" s="3" t="s">
        <v>22</v>
      </c>
      <c r="D10" s="15" t="s">
        <v>12</v>
      </c>
      <c r="E10" s="15" t="s">
        <v>12</v>
      </c>
      <c r="F10" s="15" t="s">
        <v>12</v>
      </c>
      <c r="G10" s="15" t="s">
        <v>12</v>
      </c>
      <c r="H10" s="25">
        <v>4</v>
      </c>
      <c r="I10" s="26">
        <v>1</v>
      </c>
      <c r="J10" s="6" t="s">
        <v>63</v>
      </c>
    </row>
    <row r="11" spans="1:11">
      <c r="B11" s="2">
        <v>5</v>
      </c>
      <c r="C11" s="3" t="s">
        <v>23</v>
      </c>
      <c r="D11" s="15" t="s">
        <v>12</v>
      </c>
      <c r="E11" s="15" t="s">
        <v>12</v>
      </c>
      <c r="F11" s="15" t="s">
        <v>12</v>
      </c>
      <c r="G11" s="15" t="s">
        <v>12</v>
      </c>
      <c r="H11" s="25">
        <v>4</v>
      </c>
      <c r="I11" s="26">
        <v>1</v>
      </c>
      <c r="J11" s="6" t="s">
        <v>63</v>
      </c>
    </row>
    <row r="12" spans="1:11">
      <c r="B12" s="2">
        <v>6</v>
      </c>
      <c r="C12" s="3" t="s">
        <v>24</v>
      </c>
      <c r="D12" s="15" t="s">
        <v>12</v>
      </c>
      <c r="E12" s="15" t="s">
        <v>12</v>
      </c>
      <c r="F12" s="15" t="s">
        <v>12</v>
      </c>
      <c r="G12" s="15" t="s">
        <v>12</v>
      </c>
      <c r="H12" s="25">
        <v>4</v>
      </c>
      <c r="I12" s="26">
        <v>1</v>
      </c>
      <c r="J12" s="6" t="s">
        <v>63</v>
      </c>
    </row>
    <row r="13" spans="1:11">
      <c r="B13" s="2">
        <v>7</v>
      </c>
      <c r="C13" s="3" t="s">
        <v>25</v>
      </c>
      <c r="D13" s="15" t="s">
        <v>12</v>
      </c>
      <c r="E13" s="15" t="s">
        <v>12</v>
      </c>
      <c r="F13" s="15" t="s">
        <v>12</v>
      </c>
      <c r="G13" s="15" t="s">
        <v>12</v>
      </c>
      <c r="H13" s="25">
        <v>4</v>
      </c>
      <c r="I13" s="26">
        <v>1</v>
      </c>
      <c r="J13" s="6" t="s">
        <v>63</v>
      </c>
    </row>
    <row r="14" spans="1:11">
      <c r="B14" s="2">
        <v>8</v>
      </c>
      <c r="C14" s="3" t="s">
        <v>27</v>
      </c>
      <c r="D14" s="15" t="s">
        <v>12</v>
      </c>
      <c r="E14" s="15" t="s">
        <v>12</v>
      </c>
      <c r="F14" s="15" t="s">
        <v>12</v>
      </c>
      <c r="G14" s="15" t="s">
        <v>12</v>
      </c>
      <c r="H14" s="25">
        <v>4</v>
      </c>
      <c r="I14" s="26">
        <v>1</v>
      </c>
      <c r="J14" s="6" t="s">
        <v>63</v>
      </c>
    </row>
    <row r="15" spans="1:11">
      <c r="B15" s="2">
        <v>9</v>
      </c>
      <c r="C15" s="3" t="s">
        <v>28</v>
      </c>
      <c r="D15" s="15" t="s">
        <v>12</v>
      </c>
      <c r="E15" s="15" t="s">
        <v>12</v>
      </c>
      <c r="F15" s="15" t="s">
        <v>12</v>
      </c>
      <c r="G15" s="15" t="s">
        <v>12</v>
      </c>
      <c r="H15" s="25">
        <v>4</v>
      </c>
      <c r="I15" s="26">
        <v>1</v>
      </c>
      <c r="J15" s="6" t="s">
        <v>63</v>
      </c>
    </row>
    <row r="16" spans="1:11">
      <c r="B16" s="2">
        <v>10</v>
      </c>
      <c r="C16" s="3" t="s">
        <v>41</v>
      </c>
      <c r="D16" s="15" t="s">
        <v>12</v>
      </c>
      <c r="E16" s="15" t="s">
        <v>12</v>
      </c>
      <c r="F16" s="15" t="s">
        <v>12</v>
      </c>
      <c r="G16" s="15" t="s">
        <v>12</v>
      </c>
      <c r="H16" s="25">
        <v>4</v>
      </c>
      <c r="I16" s="26">
        <v>1</v>
      </c>
      <c r="J16" s="6" t="s">
        <v>63</v>
      </c>
    </row>
    <row r="17" spans="2:10">
      <c r="B17" s="2">
        <v>11</v>
      </c>
      <c r="C17" s="3" t="s">
        <v>30</v>
      </c>
      <c r="D17" s="15" t="s">
        <v>12</v>
      </c>
      <c r="E17" s="15" t="s">
        <v>12</v>
      </c>
      <c r="F17" s="15" t="s">
        <v>12</v>
      </c>
      <c r="G17" s="15" t="s">
        <v>12</v>
      </c>
      <c r="H17" s="25">
        <v>4</v>
      </c>
      <c r="I17" s="26">
        <v>1</v>
      </c>
      <c r="J17" s="6" t="s">
        <v>63</v>
      </c>
    </row>
    <row r="18" spans="2:10">
      <c r="B18" s="2">
        <v>12</v>
      </c>
      <c r="C18" s="3" t="s">
        <v>29</v>
      </c>
      <c r="D18" s="15" t="s">
        <v>12</v>
      </c>
      <c r="E18" s="15" t="s">
        <v>12</v>
      </c>
      <c r="F18" s="15" t="s">
        <v>12</v>
      </c>
      <c r="G18" s="15" t="s">
        <v>12</v>
      </c>
      <c r="H18" s="25">
        <v>4</v>
      </c>
      <c r="I18" s="26">
        <v>1</v>
      </c>
      <c r="J18" s="6" t="s">
        <v>63</v>
      </c>
    </row>
    <row r="19" spans="2:10">
      <c r="B19" s="2">
        <v>13</v>
      </c>
      <c r="C19" s="3" t="s">
        <v>31</v>
      </c>
      <c r="D19" s="15" t="s">
        <v>12</v>
      </c>
      <c r="E19" s="15" t="s">
        <v>12</v>
      </c>
      <c r="F19" s="15" t="s">
        <v>12</v>
      </c>
      <c r="G19" s="15" t="s">
        <v>12</v>
      </c>
      <c r="H19" s="25">
        <v>4</v>
      </c>
      <c r="I19" s="26">
        <v>1</v>
      </c>
      <c r="J19" s="6" t="s">
        <v>63</v>
      </c>
    </row>
    <row r="20" spans="2:10">
      <c r="B20" s="2">
        <v>14</v>
      </c>
      <c r="C20" s="3" t="s">
        <v>34</v>
      </c>
      <c r="D20" s="15" t="s">
        <v>12</v>
      </c>
      <c r="E20" s="15" t="s">
        <v>12</v>
      </c>
      <c r="F20" s="15" t="s">
        <v>12</v>
      </c>
      <c r="G20" s="15" t="s">
        <v>12</v>
      </c>
      <c r="H20" s="25">
        <v>4</v>
      </c>
      <c r="I20" s="26">
        <v>1</v>
      </c>
      <c r="J20" s="6" t="s">
        <v>63</v>
      </c>
    </row>
    <row r="21" spans="2:10">
      <c r="B21" s="2">
        <v>15</v>
      </c>
      <c r="C21" s="3" t="s">
        <v>32</v>
      </c>
      <c r="D21" s="15" t="s">
        <v>12</v>
      </c>
      <c r="E21" s="15" t="s">
        <v>12</v>
      </c>
      <c r="F21" s="15" t="s">
        <v>12</v>
      </c>
      <c r="G21" s="15" t="s">
        <v>12</v>
      </c>
      <c r="H21" s="25">
        <v>4</v>
      </c>
      <c r="I21" s="26">
        <v>1</v>
      </c>
      <c r="J21" s="6" t="s">
        <v>63</v>
      </c>
    </row>
    <row r="22" spans="2:10">
      <c r="B22" s="2">
        <v>16</v>
      </c>
      <c r="C22" s="3" t="s">
        <v>33</v>
      </c>
      <c r="D22" s="15" t="s">
        <v>12</v>
      </c>
      <c r="E22" s="15" t="s">
        <v>12</v>
      </c>
      <c r="F22" s="15" t="s">
        <v>12</v>
      </c>
      <c r="G22" s="15" t="s">
        <v>12</v>
      </c>
      <c r="H22" s="25">
        <v>4</v>
      </c>
      <c r="I22" s="26">
        <v>1</v>
      </c>
      <c r="J22" s="6" t="s">
        <v>63</v>
      </c>
    </row>
    <row r="23" spans="2:10">
      <c r="B23" s="2">
        <v>17</v>
      </c>
      <c r="C23" s="7" t="s">
        <v>35</v>
      </c>
      <c r="D23" s="15" t="s">
        <v>12</v>
      </c>
      <c r="E23" s="15" t="s">
        <v>12</v>
      </c>
      <c r="F23" s="15" t="s">
        <v>12</v>
      </c>
      <c r="G23" s="15" t="s">
        <v>12</v>
      </c>
      <c r="H23" s="25">
        <v>4</v>
      </c>
      <c r="I23" s="26">
        <v>1</v>
      </c>
      <c r="J23" s="6" t="s">
        <v>63</v>
      </c>
    </row>
    <row r="24" spans="2:10">
      <c r="B24" s="2">
        <v>18</v>
      </c>
      <c r="C24" s="7" t="s">
        <v>36</v>
      </c>
      <c r="D24" s="15" t="s">
        <v>12</v>
      </c>
      <c r="E24" s="15" t="s">
        <v>12</v>
      </c>
      <c r="F24" s="15" t="s">
        <v>12</v>
      </c>
      <c r="G24" s="15" t="s">
        <v>12</v>
      </c>
      <c r="H24" s="25">
        <v>4</v>
      </c>
      <c r="I24" s="26">
        <v>1</v>
      </c>
      <c r="J24" s="6" t="s">
        <v>63</v>
      </c>
    </row>
    <row r="25" spans="2:10">
      <c r="B25" s="2">
        <v>19</v>
      </c>
      <c r="C25" s="7" t="s">
        <v>37</v>
      </c>
      <c r="D25" s="15" t="s">
        <v>12</v>
      </c>
      <c r="E25" s="15" t="s">
        <v>12</v>
      </c>
      <c r="F25" s="15" t="s">
        <v>12</v>
      </c>
      <c r="G25" s="15" t="s">
        <v>12</v>
      </c>
      <c r="H25" s="25">
        <v>4</v>
      </c>
      <c r="I25" s="26">
        <v>1</v>
      </c>
      <c r="J25" s="6" t="s">
        <v>63</v>
      </c>
    </row>
    <row r="26" spans="2:10">
      <c r="B26" s="2">
        <v>20</v>
      </c>
      <c r="C26" s="7" t="s">
        <v>38</v>
      </c>
      <c r="D26" s="15" t="s">
        <v>12</v>
      </c>
      <c r="E26" s="15" t="s">
        <v>12</v>
      </c>
      <c r="F26" s="15" t="s">
        <v>12</v>
      </c>
      <c r="G26" s="15" t="s">
        <v>12</v>
      </c>
      <c r="H26" s="25">
        <v>4</v>
      </c>
      <c r="I26" s="26">
        <v>1</v>
      </c>
      <c r="J26" s="6" t="s">
        <v>63</v>
      </c>
    </row>
    <row r="27" spans="2:10">
      <c r="B27" s="2">
        <v>21</v>
      </c>
      <c r="C27" s="7" t="s">
        <v>40</v>
      </c>
      <c r="D27" s="15" t="s">
        <v>12</v>
      </c>
      <c r="E27" s="15" t="s">
        <v>12</v>
      </c>
      <c r="F27" s="15" t="s">
        <v>12</v>
      </c>
      <c r="G27" s="15" t="s">
        <v>12</v>
      </c>
      <c r="H27" s="25">
        <v>4</v>
      </c>
      <c r="I27" s="26">
        <v>1</v>
      </c>
      <c r="J27" s="6" t="s">
        <v>63</v>
      </c>
    </row>
    <row r="28" spans="2:10">
      <c r="B28" s="2">
        <v>22</v>
      </c>
      <c r="C28" s="7" t="s">
        <v>39</v>
      </c>
      <c r="D28" s="15" t="s">
        <v>12</v>
      </c>
      <c r="E28" s="15" t="s">
        <v>12</v>
      </c>
      <c r="F28" s="15" t="s">
        <v>12</v>
      </c>
      <c r="G28" s="15" t="s">
        <v>12</v>
      </c>
      <c r="H28" s="25">
        <v>4</v>
      </c>
      <c r="I28" s="26">
        <v>1</v>
      </c>
      <c r="J28" s="6" t="s">
        <v>63</v>
      </c>
    </row>
    <row r="29" spans="2:10">
      <c r="B29" s="37"/>
      <c r="C29" s="37"/>
      <c r="D29" s="40"/>
      <c r="E29" s="41"/>
      <c r="F29" s="41"/>
      <c r="G29" s="41"/>
      <c r="H29" s="42"/>
      <c r="I29" s="11" t="s">
        <v>13</v>
      </c>
      <c r="J29" s="11" t="s">
        <v>14</v>
      </c>
    </row>
    <row r="30" spans="2:10">
      <c r="B30" s="38"/>
      <c r="C30" s="38"/>
      <c r="D30" s="43" t="s">
        <v>15</v>
      </c>
      <c r="E30" s="44"/>
      <c r="F30" s="44"/>
      <c r="G30" s="44"/>
      <c r="H30" s="45"/>
      <c r="I30" s="11">
        <f>COUNTA(C7:C28)</f>
        <v>22</v>
      </c>
      <c r="J30" s="11">
        <v>100</v>
      </c>
    </row>
    <row r="31" spans="2:10">
      <c r="B31" s="38"/>
      <c r="C31" s="38"/>
      <c r="D31" s="46" t="s">
        <v>16</v>
      </c>
      <c r="E31" s="47"/>
      <c r="F31" s="47"/>
      <c r="G31" s="47"/>
      <c r="H31" s="48"/>
      <c r="I31" s="9">
        <v>22</v>
      </c>
      <c r="J31" s="10">
        <f>(I31/I30)*100</f>
        <v>100</v>
      </c>
    </row>
    <row r="32" spans="2:10">
      <c r="B32" s="38"/>
      <c r="C32" s="38"/>
      <c r="D32" s="46" t="s">
        <v>17</v>
      </c>
      <c r="E32" s="47"/>
      <c r="F32" s="47"/>
      <c r="G32" s="47"/>
      <c r="H32" s="48"/>
      <c r="I32" s="9">
        <v>0</v>
      </c>
      <c r="J32" s="10">
        <f>(I32/I30)*100</f>
        <v>0</v>
      </c>
    </row>
    <row r="33" spans="2:10">
      <c r="B33" s="39"/>
      <c r="C33" s="39"/>
      <c r="D33" s="46" t="s">
        <v>18</v>
      </c>
      <c r="E33" s="47"/>
      <c r="F33" s="47"/>
      <c r="G33" s="47"/>
      <c r="H33" s="48"/>
      <c r="I33" s="9">
        <v>0</v>
      </c>
      <c r="J33" s="10">
        <f>(I33/I30)*100</f>
        <v>0</v>
      </c>
    </row>
  </sheetData>
  <mergeCells count="17">
    <mergeCell ref="B29:B33"/>
    <mergeCell ref="C29:C33"/>
    <mergeCell ref="D29:H29"/>
    <mergeCell ref="D30:H30"/>
    <mergeCell ref="D31:H31"/>
    <mergeCell ref="D32:H32"/>
    <mergeCell ref="D33:H33"/>
    <mergeCell ref="A1:K1"/>
    <mergeCell ref="A2:K2"/>
    <mergeCell ref="A3:K3"/>
    <mergeCell ref="C4:K4"/>
    <mergeCell ref="B5:B6"/>
    <mergeCell ref="C5:C6"/>
    <mergeCell ref="D5:G5"/>
    <mergeCell ref="H5:H6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2009-01-01T09:50:56Z</dcterms:modified>
</cp:coreProperties>
</file>