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58B6E93-C28D-4D7E-B33F-6D39458A954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4-5 старт" sheetId="5" r:id="rId1"/>
    <sheet name="4-5 промежуток" sheetId="6" r:id="rId2"/>
    <sheet name="4-5 итог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4" l="1"/>
  <c r="J9" i="4" s="1"/>
  <c r="AA10" i="4"/>
  <c r="J10" i="4" s="1"/>
  <c r="AA11" i="4"/>
  <c r="J11" i="4" s="1"/>
  <c r="AA12" i="4"/>
  <c r="J12" i="4" s="1"/>
  <c r="AA13" i="4"/>
  <c r="J13" i="4" s="1"/>
  <c r="AA14" i="4"/>
  <c r="J14" i="4" s="1"/>
  <c r="AA15" i="4"/>
  <c r="J15" i="4" s="1"/>
  <c r="AA16" i="4"/>
  <c r="J16" i="4" s="1"/>
  <c r="AA17" i="4"/>
  <c r="J17" i="4" s="1"/>
  <c r="AA18" i="4"/>
  <c r="J18" i="4" s="1"/>
  <c r="AA19" i="4"/>
  <c r="J19" i="4" s="1"/>
  <c r="AA20" i="4"/>
  <c r="J20" i="4" s="1"/>
  <c r="AA21" i="4"/>
  <c r="J21" i="4" s="1"/>
  <c r="AA22" i="4"/>
  <c r="J22" i="4" s="1"/>
  <c r="AA23" i="4"/>
  <c r="J23" i="4" s="1"/>
  <c r="AA24" i="4"/>
  <c r="J24" i="4" s="1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H10" i="4"/>
  <c r="H11" i="4"/>
  <c r="H12" i="4"/>
  <c r="H13" i="4"/>
  <c r="H14" i="4"/>
  <c r="H15" i="4"/>
  <c r="M15" i="4" s="1"/>
  <c r="H16" i="4"/>
  <c r="L16" i="4" s="1"/>
  <c r="H17" i="4"/>
  <c r="H18" i="4"/>
  <c r="L18" i="4" s="1"/>
  <c r="H19" i="4"/>
  <c r="M19" i="4" s="1"/>
  <c r="H20" i="4"/>
  <c r="L20" i="4" s="1"/>
  <c r="H21" i="4"/>
  <c r="M21" i="4" s="1"/>
  <c r="H22" i="4"/>
  <c r="H23" i="4"/>
  <c r="M23" i="4" s="1"/>
  <c r="H24" i="4"/>
  <c r="L24" i="4" s="1"/>
  <c r="L12" i="4" l="1"/>
  <c r="L17" i="4"/>
  <c r="L11" i="4"/>
  <c r="N11" i="4" s="1"/>
  <c r="L21" i="4"/>
  <c r="M22" i="4"/>
  <c r="M20" i="4"/>
  <c r="O20" i="4" s="1"/>
  <c r="M18" i="4"/>
  <c r="O18" i="4" s="1"/>
  <c r="M16" i="4"/>
  <c r="P16" i="4" s="1"/>
  <c r="M14" i="4"/>
  <c r="M12" i="4"/>
  <c r="O12" i="4" s="1"/>
  <c r="M10" i="4"/>
  <c r="L22" i="4"/>
  <c r="L14" i="4"/>
  <c r="M13" i="4"/>
  <c r="O24" i="4"/>
  <c r="O22" i="4"/>
  <c r="O14" i="4"/>
  <c r="N24" i="4"/>
  <c r="N10" i="4"/>
  <c r="P10" i="4" s="1"/>
  <c r="O17" i="4"/>
  <c r="N23" i="4"/>
  <c r="P23" i="4" s="1"/>
  <c r="N19" i="4"/>
  <c r="N17" i="4"/>
  <c r="N15" i="4"/>
  <c r="P15" i="4" s="1"/>
  <c r="O19" i="4"/>
  <c r="O11" i="4"/>
  <c r="N13" i="4"/>
  <c r="AQ32" i="4"/>
  <c r="AN27" i="4"/>
  <c r="AO29" i="4" s="1"/>
  <c r="Z27" i="4"/>
  <c r="I27" i="4"/>
  <c r="J29" i="4" s="1"/>
  <c r="AM9" i="4"/>
  <c r="H9" i="4"/>
  <c r="O16" i="4" l="1"/>
  <c r="R19" i="4"/>
  <c r="R15" i="4"/>
  <c r="Q14" i="4"/>
  <c r="N21" i="4"/>
  <c r="Q21" i="4" s="1"/>
  <c r="R14" i="4"/>
  <c r="P18" i="4"/>
  <c r="R18" i="4" s="1"/>
  <c r="P22" i="4"/>
  <c r="R22" i="4" s="1"/>
  <c r="Q13" i="4"/>
  <c r="Q15" i="4"/>
  <c r="R16" i="4"/>
  <c r="S16" i="4"/>
  <c r="Q24" i="4"/>
  <c r="Q11" i="4"/>
  <c r="R11" i="4"/>
  <c r="P13" i="4"/>
  <c r="R13" i="4" s="1"/>
  <c r="Q17" i="4"/>
  <c r="Q19" i="4"/>
  <c r="Q23" i="4"/>
  <c r="R10" i="4"/>
  <c r="P20" i="4"/>
  <c r="Q10" i="4"/>
  <c r="P12" i="4"/>
  <c r="S14" i="4"/>
  <c r="Q20" i="4"/>
  <c r="L9" i="4"/>
  <c r="N9" i="4" s="1"/>
  <c r="J28" i="4"/>
  <c r="AO28" i="4"/>
  <c r="AR33" i="4"/>
  <c r="AA28" i="4"/>
  <c r="T14" i="4" l="1"/>
  <c r="S18" i="4"/>
  <c r="U18" i="4" s="1"/>
  <c r="P21" i="4"/>
  <c r="R21" i="4" s="1"/>
  <c r="S17" i="4"/>
  <c r="Q9" i="4"/>
  <c r="S23" i="4"/>
  <c r="U11" i="4"/>
  <c r="T16" i="4"/>
  <c r="V16" i="4" s="1"/>
  <c r="T23" i="4"/>
  <c r="W16" i="4"/>
  <c r="S19" i="4"/>
  <c r="U19" i="4" s="1"/>
  <c r="T24" i="4"/>
  <c r="S20" i="4"/>
  <c r="T11" i="4"/>
  <c r="V14" i="4"/>
  <c r="T20" i="4"/>
  <c r="R12" i="4"/>
  <c r="T12" i="4" s="1"/>
  <c r="T10" i="4"/>
  <c r="U15" i="4"/>
  <c r="R17" i="4"/>
  <c r="S22" i="4"/>
  <c r="S13" i="4"/>
  <c r="U13" i="4" s="1"/>
  <c r="T15" i="4"/>
  <c r="P9" i="4"/>
  <c r="V22" i="4" l="1"/>
  <c r="W19" i="4"/>
  <c r="W18" i="4"/>
  <c r="W23" i="4"/>
  <c r="U20" i="4"/>
  <c r="X14" i="4"/>
  <c r="Y14" i="4" s="1"/>
  <c r="X13" i="4"/>
  <c r="V23" i="4"/>
  <c r="V20" i="4"/>
  <c r="X20" i="4" s="1"/>
  <c r="T21" i="4"/>
  <c r="U21" i="4"/>
  <c r="X16" i="4"/>
  <c r="Y16" i="4" s="1"/>
  <c r="W13" i="4"/>
  <c r="U17" i="4"/>
  <c r="V15" i="4"/>
  <c r="V19" i="4"/>
  <c r="X19" i="4" s="1"/>
  <c r="V10" i="4"/>
  <c r="X10" i="4" s="1"/>
  <c r="V12" i="4"/>
  <c r="U22" i="4"/>
  <c r="V11" i="4"/>
  <c r="X11" i="4" s="1"/>
  <c r="U24" i="4"/>
  <c r="X24" i="4" s="1"/>
  <c r="W15" i="4"/>
  <c r="S9" i="4"/>
  <c r="Y23" i="4" l="1"/>
  <c r="Y18" i="4"/>
  <c r="Y20" i="4"/>
  <c r="Y15" i="4"/>
  <c r="W12" i="4"/>
  <c r="Y12" i="4" s="1"/>
  <c r="Y10" i="4"/>
  <c r="Y13" i="4"/>
  <c r="X22" i="4"/>
  <c r="Y22" i="4" s="1"/>
  <c r="Y24" i="4"/>
  <c r="Y11" i="4"/>
  <c r="W21" i="4"/>
  <c r="Y21" i="4" s="1"/>
  <c r="V17" i="4"/>
  <c r="X17" i="4" s="1"/>
  <c r="Y19" i="4"/>
  <c r="V9" i="4"/>
  <c r="Y17" i="4" l="1"/>
  <c r="W9" i="4"/>
  <c r="Y9" i="4" l="1"/>
</calcChain>
</file>

<file path=xl/sharedStrings.xml><?xml version="1.0" encoding="utf-8"?>
<sst xmlns="http://schemas.openxmlformats.org/spreadsheetml/2006/main" count="114" uniqueCount="74">
  <si>
    <t xml:space="preserve">Лист наблюдения 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</si>
  <si>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</si>
  <si>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</si>
  <si>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</si>
  <si>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</si>
  <si>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</si>
  <si>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</si>
  <si>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</si>
  <si>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</si>
  <si>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</si>
  <si>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</si>
  <si>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</si>
  <si>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</si>
  <si>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</si>
  <si>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</si>
  <si>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</si>
  <si>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</si>
  <si>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</si>
  <si>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</si>
  <si>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</si>
  <si>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</si>
  <si>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</si>
  <si>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</si>
  <si>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</si>
  <si>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</si>
  <si>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</si>
  <si>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4-5-К.7 называет несколько произведений, которые ему нравятся</t>
  </si>
  <si>
    <t>4-5-К.8 использует литературные образы в игре</t>
  </si>
  <si>
    <t>4-5-К.9 эмоционально выражает свое отношение к содержанию текста, персонажам, их поступкам при пересказывании знакомых произведений</t>
  </si>
  <si>
    <t>4-5-К.10 таныс сөздерді дұрыс атайды және ажыратады</t>
  </si>
  <si>
    <t>4-5-К.11 сөз ішіндегі қазақ тіліне тән дыбыстарды дұрыс айтады</t>
  </si>
  <si>
    <t>4-5-К.12 күнделікті кейбір тұрмыстық заттардың, көкөністердің, жануарлардың, құстардың, адамның дене мүшелерін, табиғат құбылыстарын атайды және түсінеді</t>
  </si>
  <si>
    <t>4-5-К.13 заттардың сынын, санын, қимылын білдіретін сөздерді айтады</t>
  </si>
  <si>
    <t>4-5-К.14 5-ке дейін тура және кері санайды</t>
  </si>
  <si>
    <t>4-5-К.15 таныс сөздерді күнделікті өмірде қолданады</t>
  </si>
  <si>
    <t>4-5-К.16 өзі және өзінің отбасы туралы айтады</t>
  </si>
  <si>
    <t>4-5-К.17 айналасындағы адамдармен қарым-қатынас жасауға қажетті сөздерді айтады</t>
  </si>
  <si>
    <t>4-5-К.18 зат есімдерді жекеше және көпше түрде қолданады</t>
  </si>
  <si>
    <t>4-5-К.19 шағын қарапайым мәтіндерді, тақпақтар мен өлеңдерді тыңдайды, түсінеді және мазмұндайды, жатқа айта алады</t>
  </si>
  <si>
    <t>4-5-К.20 ойыншықтар мен суреттер туралы педагогтың үлгісі бойынша қысқа мәтіндер құрастырады</t>
  </si>
  <si>
    <t>4-5-К.21 называет несколько знакомых произведений</t>
  </si>
  <si>
    <t>4-5-К.22 умеет создавать образ невербальными средствами</t>
  </si>
  <si>
    <t>4-5-К.23 выражает свою мысль в кругу сверстников, прислушивается к мнению других</t>
  </si>
  <si>
    <t>4-5-К.24 знает особенности поведения, характерные для мальчиков и девочек</t>
  </si>
  <si>
    <t>4-5-К.25 последовательно излагает и выполняет события сказки</t>
  </si>
  <si>
    <t>4-5-К.26 владеет приемами работы с различными видами театрализованной деятельности</t>
  </si>
  <si>
    <t>4-5-К.27 координирует свои действия с действиями партнера; ориентируется на сцене</t>
  </si>
  <si>
    <t>4-5-К.28 выражает свое отношение к поступкам литературных персонажей</t>
  </si>
  <si>
    <t>4-5-К.29 оценивает с точки зрения нравственных норм и представлений</t>
  </si>
  <si>
    <t>Амирхан Айдай</t>
  </si>
  <si>
    <t>Сайтов Турсун</t>
  </si>
  <si>
    <t>Нурболат Досан</t>
  </si>
  <si>
    <t xml:space="preserve">Артыгалиева Дарья </t>
  </si>
  <si>
    <t>Арыстанбек Еркеназ</t>
  </si>
  <si>
    <t>Якубов Эмир</t>
  </si>
  <si>
    <t>Усенбаева Амина</t>
  </si>
  <si>
    <t>Кенесжан Нурсыйла</t>
  </si>
  <si>
    <t>Кадралин Алихан</t>
  </si>
  <si>
    <t>Монашев Данияр</t>
  </si>
  <si>
    <t>Карабек Сабина</t>
  </si>
  <si>
    <t>Кеншилик Айнамкоз</t>
  </si>
  <si>
    <t>Тормантай Адема</t>
  </si>
  <si>
    <t>Балиева Азмина</t>
  </si>
  <si>
    <t>Гоголь Полина</t>
  </si>
  <si>
    <t>Толеген Нурсезим</t>
  </si>
  <si>
    <t xml:space="preserve">результатов диагностики  стартовоого контроля в подготовительной группе ( 5 лет) </t>
  </si>
  <si>
    <t>Учебный год: 2022--2023      Группа:7 Солнышко      Дата проведения: 10.09.2022г</t>
  </si>
  <si>
    <t>I</t>
  </si>
  <si>
    <t>5-6.К1 умеет правильно произносить все звуки родного языка</t>
  </si>
  <si>
    <t>5-6-К.2 вступает в контакт со сверстниками и взрослыми и выполняет их просьбы</t>
  </si>
  <si>
    <t>5-6К.3 использует в речи разные типы предложений, предлоги</t>
  </si>
  <si>
    <t>56-К.4 составляет небольшие рассказы по содержанию картин из личного опыта</t>
  </si>
  <si>
    <t>5-6К5 умеет рассказывать знакомые сказки</t>
  </si>
  <si>
    <t xml:space="preserve">5-6к6 сочиняет небольшие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</si>
</sst>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7:K102"/>
  <sheetViews>
    <sheetView topLeftCell="A7" zoomScale="69" zoomScaleNormal="69" workbookViewId="0">
      <selection activeCell="J17" sqref="J17"/>
    </sheetView>
  </sheetViews>
  <sheetFormatPr defaultRowHeight="15" x14ac:dyDescent="0.25"/>
  <cols>
    <col min="2" max="2" width="5.28515625" customWidth="1"/>
    <col min="3" max="3" width="34.42578125" customWidth="1"/>
    <col min="4" max="4" width="8.85546875" customWidth="1"/>
    <col min="5" max="5" width="4.85546875" customWidth="1"/>
    <col min="6" max="6" width="6.5703125" customWidth="1"/>
    <col min="7" max="7" width="10.28515625" customWidth="1"/>
    <col min="8" max="8" width="8" customWidth="1"/>
    <col min="9" max="9" width="7.5703125" customWidth="1"/>
    <col min="10" max="11" width="4.5703125" customWidth="1"/>
    <col min="12" max="12" width="10.42578125" customWidth="1"/>
    <col min="13" max="13" width="9.5703125" customWidth="1"/>
    <col min="14" max="14" width="9.42578125" customWidth="1"/>
    <col min="15" max="24" width="7.140625" customWidth="1"/>
    <col min="25" max="26" width="4.42578125" customWidth="1"/>
    <col min="27" max="27" width="11.42578125" customWidth="1"/>
    <col min="28" max="28" width="7.140625" customWidth="1"/>
    <col min="29" max="29" width="7.42578125" customWidth="1"/>
    <col min="30" max="30" width="18.5703125" customWidth="1"/>
    <col min="31" max="31" width="9.140625" customWidth="1"/>
    <col min="32" max="32" width="8.28515625" customWidth="1"/>
    <col min="33" max="33" width="11.28515625" customWidth="1"/>
    <col min="34" max="34" width="13.140625" customWidth="1"/>
    <col min="35" max="35" width="7.85546875" customWidth="1"/>
    <col min="36" max="37" width="4.42578125" customWidth="1"/>
    <col min="38" max="38" width="9.5703125" customWidth="1"/>
  </cols>
  <sheetData>
    <row r="7" ht="40.5" customHeight="1" x14ac:dyDescent="0.25"/>
    <row r="8" ht="225" customHeight="1" x14ac:dyDescent="0.25"/>
    <row r="100" spans="10:11" x14ac:dyDescent="0.25">
      <c r="J100">
        <v>1</v>
      </c>
      <c r="K100" t="s">
        <v>23</v>
      </c>
    </row>
    <row r="101" spans="10:11" x14ac:dyDescent="0.25">
      <c r="J101">
        <v>1.6</v>
      </c>
      <c r="K101" t="s">
        <v>24</v>
      </c>
    </row>
    <row r="102" spans="10:11" x14ac:dyDescent="0.25">
      <c r="J102">
        <v>2.6</v>
      </c>
      <c r="K10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7:K102"/>
  <sheetViews>
    <sheetView zoomScale="62" zoomScaleNormal="62" workbookViewId="0">
      <selection activeCell="U27" sqref="U27"/>
    </sheetView>
  </sheetViews>
  <sheetFormatPr defaultRowHeight="15" x14ac:dyDescent="0.25"/>
  <cols>
    <col min="2" max="2" width="5.140625" customWidth="1"/>
    <col min="3" max="3" width="31" customWidth="1"/>
    <col min="4" max="4" width="9.5703125" customWidth="1"/>
    <col min="5" max="5" width="22.140625" customWidth="1"/>
    <col min="6" max="7" width="6.7109375" customWidth="1"/>
    <col min="8" max="8" width="8.85546875" customWidth="1"/>
    <col min="9" max="9" width="10" customWidth="1"/>
    <col min="10" max="10" width="8.28515625" customWidth="1"/>
    <col min="11" max="12" width="4.28515625" customWidth="1"/>
    <col min="13" max="13" width="10.140625" customWidth="1"/>
    <col min="14" max="14" width="9.7109375" customWidth="1"/>
    <col min="15" max="15" width="4" customWidth="1"/>
    <col min="16" max="16" width="7.7109375" customWidth="1"/>
    <col min="17" max="25" width="6.7109375" customWidth="1"/>
    <col min="26" max="26" width="9.42578125" customWidth="1"/>
    <col min="27" max="28" width="4.5703125" customWidth="1"/>
    <col min="29" max="29" width="9.85546875" customWidth="1"/>
    <col min="30" max="30" width="6" customWidth="1"/>
    <col min="31" max="31" width="6.140625" customWidth="1"/>
    <col min="32" max="32" width="6" customWidth="1"/>
    <col min="33" max="33" width="14.85546875" customWidth="1"/>
    <col min="34" max="34" width="6.7109375" customWidth="1"/>
    <col min="35" max="35" width="6.5703125" customWidth="1"/>
    <col min="36" max="36" width="6.28515625" customWidth="1"/>
    <col min="37" max="37" width="7.140625" customWidth="1"/>
    <col min="38" max="38" width="11.7109375" customWidth="1"/>
    <col min="39" max="40" width="4.140625" customWidth="1"/>
    <col min="41" max="41" width="11" customWidth="1"/>
  </cols>
  <sheetData>
    <row r="7" ht="35.25" customHeight="1" x14ac:dyDescent="0.25"/>
    <row r="8" ht="225" customHeight="1" x14ac:dyDescent="0.25"/>
    <row r="100" spans="10:11" x14ac:dyDescent="0.25">
      <c r="J100">
        <v>1</v>
      </c>
      <c r="K100" t="s">
        <v>23</v>
      </c>
    </row>
    <row r="101" spans="10:11" x14ac:dyDescent="0.25">
      <c r="J101">
        <v>1.6</v>
      </c>
      <c r="K101" t="s">
        <v>24</v>
      </c>
    </row>
    <row r="102" spans="10:11" x14ac:dyDescent="0.25">
      <c r="J102">
        <v>2.6</v>
      </c>
      <c r="K10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S89"/>
  <sheetViews>
    <sheetView tabSelected="1" zoomScale="60" zoomScaleNormal="60" workbookViewId="0">
      <selection activeCell="AQ12" sqref="AQ12"/>
    </sheetView>
  </sheetViews>
  <sheetFormatPr defaultRowHeight="15" x14ac:dyDescent="0.25"/>
  <cols>
    <col min="2" max="2" width="4.85546875" customWidth="1"/>
    <col min="3" max="3" width="33.5703125" customWidth="1"/>
    <col min="4" max="4" width="6.140625" customWidth="1"/>
    <col min="5" max="5" width="8.5703125" customWidth="1"/>
    <col min="6" max="6" width="6.140625" customWidth="1"/>
    <col min="7" max="7" width="7.85546875" customWidth="1"/>
    <col min="8" max="8" width="4.85546875" customWidth="1"/>
    <col min="9" max="9" width="5.85546875" customWidth="1"/>
    <col min="10" max="10" width="9.85546875" customWidth="1"/>
    <col min="11" max="11" width="7.28515625" customWidth="1"/>
    <col min="12" max="12" width="5.7109375" customWidth="1"/>
    <col min="13" max="13" width="7.7109375" customWidth="1"/>
    <col min="14" max="23" width="7.28515625" customWidth="1"/>
    <col min="24" max="24" width="11.5703125" customWidth="1"/>
    <col min="25" max="25" width="4.140625" customWidth="1"/>
    <col min="26" max="26" width="5.85546875" customWidth="1"/>
    <col min="27" max="27" width="8.7109375" customWidth="1"/>
    <col min="28" max="28" width="7.7109375" customWidth="1"/>
    <col min="29" max="29" width="6.7109375" customWidth="1"/>
    <col min="30" max="30" width="15" customWidth="1"/>
    <col min="31" max="31" width="6.140625" customWidth="1"/>
    <col min="32" max="32" width="4.85546875" customWidth="1"/>
    <col min="33" max="33" width="6" customWidth="1"/>
    <col min="34" max="34" width="6.5703125" customWidth="1"/>
    <col min="35" max="35" width="8.28515625" customWidth="1"/>
    <col min="36" max="36" width="7" customWidth="1"/>
    <col min="37" max="37" width="11.140625" customWidth="1"/>
    <col min="38" max="38" width="10.28515625" customWidth="1"/>
    <col min="39" max="40" width="5.140625" customWidth="1"/>
    <col min="41" max="41" width="9" customWidth="1"/>
  </cols>
  <sheetData>
    <row r="2" spans="1:4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x14ac:dyDescent="0.25">
      <c r="A3" s="15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x14ac:dyDescent="0.25">
      <c r="A4" s="15" t="s">
        <v>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6" spans="1:45" x14ac:dyDescent="0.25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5" ht="38.25" customHeight="1" x14ac:dyDescent="0.25">
      <c r="B7" s="17" t="s">
        <v>2</v>
      </c>
      <c r="C7" s="17" t="s">
        <v>3</v>
      </c>
      <c r="D7" s="17" t="s">
        <v>4</v>
      </c>
      <c r="E7" s="17"/>
      <c r="F7" s="17"/>
      <c r="G7" s="17"/>
      <c r="H7" s="33" t="s">
        <v>11</v>
      </c>
      <c r="I7" s="35" t="s">
        <v>12</v>
      </c>
      <c r="J7" s="37" t="s">
        <v>13</v>
      </c>
      <c r="K7" s="18" t="s">
        <v>5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3" t="s">
        <v>11</v>
      </c>
      <c r="Z7" s="35" t="s">
        <v>12</v>
      </c>
      <c r="AA7" s="37" t="s">
        <v>13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3" t="s">
        <v>11</v>
      </c>
      <c r="AN7" s="35" t="s">
        <v>12</v>
      </c>
      <c r="AO7" s="37" t="s">
        <v>13</v>
      </c>
      <c r="AP7" s="19" t="s">
        <v>6</v>
      </c>
      <c r="AQ7" s="21" t="s">
        <v>7</v>
      </c>
      <c r="AR7" s="22" t="s">
        <v>8</v>
      </c>
    </row>
    <row r="8" spans="1:45" ht="225" customHeight="1" thickBot="1" x14ac:dyDescent="0.3">
      <c r="B8" s="17"/>
      <c r="C8" s="17"/>
      <c r="D8" s="11" t="s">
        <v>68</v>
      </c>
      <c r="E8" s="11" t="s">
        <v>69</v>
      </c>
      <c r="F8" s="11" t="s">
        <v>70</v>
      </c>
      <c r="G8" s="11" t="s">
        <v>71</v>
      </c>
      <c r="H8" s="34"/>
      <c r="I8" s="36"/>
      <c r="J8" s="38"/>
      <c r="K8" s="11" t="s">
        <v>72</v>
      </c>
      <c r="L8" s="11" t="s">
        <v>73</v>
      </c>
      <c r="M8" s="11" t="s">
        <v>26</v>
      </c>
      <c r="N8" s="11" t="s">
        <v>27</v>
      </c>
      <c r="O8" s="11" t="s">
        <v>28</v>
      </c>
      <c r="P8" s="11" t="s">
        <v>40</v>
      </c>
      <c r="Q8" s="11" t="s">
        <v>41</v>
      </c>
      <c r="R8" s="11" t="s">
        <v>42</v>
      </c>
      <c r="S8" s="11" t="s">
        <v>43</v>
      </c>
      <c r="T8" s="11" t="s">
        <v>44</v>
      </c>
      <c r="U8" s="11" t="s">
        <v>45</v>
      </c>
      <c r="V8" s="11" t="s">
        <v>46</v>
      </c>
      <c r="W8" s="11" t="s">
        <v>47</v>
      </c>
      <c r="X8" s="11" t="s">
        <v>48</v>
      </c>
      <c r="Y8" s="34"/>
      <c r="Z8" s="36"/>
      <c r="AA8" s="38"/>
      <c r="AB8" s="11" t="s">
        <v>29</v>
      </c>
      <c r="AC8" s="11" t="s">
        <v>30</v>
      </c>
      <c r="AD8" s="11" t="s">
        <v>31</v>
      </c>
      <c r="AE8" s="11" t="s">
        <v>32</v>
      </c>
      <c r="AF8" s="11" t="s">
        <v>33</v>
      </c>
      <c r="AG8" s="11" t="s">
        <v>34</v>
      </c>
      <c r="AH8" s="11" t="s">
        <v>35</v>
      </c>
      <c r="AI8" s="11" t="s">
        <v>36</v>
      </c>
      <c r="AJ8" s="11" t="s">
        <v>37</v>
      </c>
      <c r="AK8" s="11" t="s">
        <v>38</v>
      </c>
      <c r="AL8" s="11" t="s">
        <v>39</v>
      </c>
      <c r="AM8" s="34"/>
      <c r="AN8" s="36"/>
      <c r="AO8" s="38"/>
      <c r="AP8" s="20"/>
      <c r="AQ8" s="21"/>
      <c r="AR8" s="22"/>
    </row>
    <row r="9" spans="1:45" ht="16.5" customHeight="1" thickBot="1" x14ac:dyDescent="0.3">
      <c r="B9" s="1">
        <v>1</v>
      </c>
      <c r="C9" s="13" t="s">
        <v>49</v>
      </c>
      <c r="D9" s="1">
        <v>2</v>
      </c>
      <c r="E9" s="1">
        <v>1</v>
      </c>
      <c r="F9" s="1">
        <v>2</v>
      </c>
      <c r="G9" s="1">
        <v>1</v>
      </c>
      <c r="H9" s="5">
        <f t="shared" ref="H9:H24" si="0">SUM(D9:G9)</f>
        <v>6</v>
      </c>
      <c r="I9" s="7">
        <v>1</v>
      </c>
      <c r="J9" s="10" t="str">
        <f t="shared" ref="J9:J24" si="1">AA9</f>
        <v>I</v>
      </c>
      <c r="K9" s="1">
        <v>2</v>
      </c>
      <c r="L9" s="1">
        <f>MIN(D9:J9)</f>
        <v>1</v>
      </c>
      <c r="M9" s="1">
        <v>2</v>
      </c>
      <c r="N9" s="1">
        <f t="shared" ref="M9:X24" si="2">MIN(F9:L9)</f>
        <v>1</v>
      </c>
      <c r="O9" s="1">
        <v>2</v>
      </c>
      <c r="P9" s="1">
        <f t="shared" si="2"/>
        <v>1</v>
      </c>
      <c r="Q9" s="1">
        <f t="shared" si="2"/>
        <v>1</v>
      </c>
      <c r="R9" s="1">
        <v>2</v>
      </c>
      <c r="S9" s="1">
        <f t="shared" si="2"/>
        <v>1</v>
      </c>
      <c r="T9" s="1">
        <v>2</v>
      </c>
      <c r="U9" s="1">
        <v>2</v>
      </c>
      <c r="V9" s="1">
        <f t="shared" si="2"/>
        <v>1</v>
      </c>
      <c r="W9" s="1">
        <f t="shared" si="2"/>
        <v>1</v>
      </c>
      <c r="X9" s="1">
        <v>2</v>
      </c>
      <c r="Y9" s="5">
        <f t="shared" ref="Y9:Y24" si="3">SUM(K9:X9)</f>
        <v>21</v>
      </c>
      <c r="Z9" s="7">
        <v>1</v>
      </c>
      <c r="AA9" s="10" t="str">
        <f t="shared" ref="AA9:AA24" si="4">AR9</f>
        <v>I</v>
      </c>
      <c r="AB9" s="1">
        <v>2</v>
      </c>
      <c r="AC9" s="1">
        <v>1</v>
      </c>
      <c r="AD9" s="1">
        <v>2</v>
      </c>
      <c r="AE9" s="1">
        <v>1</v>
      </c>
      <c r="AF9" s="1">
        <v>1</v>
      </c>
      <c r="AG9" s="1">
        <v>2</v>
      </c>
      <c r="AH9" s="1">
        <v>1</v>
      </c>
      <c r="AI9" s="1">
        <v>2</v>
      </c>
      <c r="AJ9" s="1">
        <v>1</v>
      </c>
      <c r="AK9" s="1">
        <v>2</v>
      </c>
      <c r="AL9" s="1">
        <v>1</v>
      </c>
      <c r="AM9" s="5">
        <f t="shared" ref="AM9:AM24" si="5">SUM(AB9:AL9)</f>
        <v>16</v>
      </c>
      <c r="AN9" s="7">
        <v>1</v>
      </c>
      <c r="AO9" s="10">
        <v>1</v>
      </c>
      <c r="AP9" s="6">
        <v>87</v>
      </c>
      <c r="AQ9" s="8">
        <v>1</v>
      </c>
      <c r="AR9" s="10" t="s">
        <v>67</v>
      </c>
    </row>
    <row r="10" spans="1:45" ht="16.5" thickBot="1" x14ac:dyDescent="0.3">
      <c r="B10" s="1">
        <v>2</v>
      </c>
      <c r="C10" s="14" t="s">
        <v>50</v>
      </c>
      <c r="D10" s="1">
        <v>1</v>
      </c>
      <c r="E10" s="1">
        <v>2</v>
      </c>
      <c r="F10" s="1">
        <v>1</v>
      </c>
      <c r="G10" s="1">
        <v>1</v>
      </c>
      <c r="H10" s="5">
        <f t="shared" si="0"/>
        <v>5</v>
      </c>
      <c r="I10" s="7">
        <v>1</v>
      </c>
      <c r="J10" s="10" t="str">
        <f t="shared" si="1"/>
        <v>I</v>
      </c>
      <c r="K10" s="1">
        <v>1</v>
      </c>
      <c r="L10" s="1">
        <v>2</v>
      </c>
      <c r="M10" s="1">
        <f t="shared" si="2"/>
        <v>1</v>
      </c>
      <c r="N10" s="1">
        <f t="shared" si="2"/>
        <v>1</v>
      </c>
      <c r="O10" s="1">
        <v>2</v>
      </c>
      <c r="P10" s="1">
        <f t="shared" si="2"/>
        <v>1</v>
      </c>
      <c r="Q10" s="1">
        <f t="shared" si="2"/>
        <v>1</v>
      </c>
      <c r="R10" s="1">
        <f t="shared" si="2"/>
        <v>1</v>
      </c>
      <c r="S10" s="1">
        <v>2</v>
      </c>
      <c r="T10" s="1">
        <f t="shared" si="2"/>
        <v>1</v>
      </c>
      <c r="U10" s="1">
        <v>2</v>
      </c>
      <c r="V10" s="1">
        <f t="shared" si="2"/>
        <v>1</v>
      </c>
      <c r="W10" s="1">
        <v>2</v>
      </c>
      <c r="X10" s="1">
        <f t="shared" si="2"/>
        <v>1</v>
      </c>
      <c r="Y10" s="5">
        <f t="shared" si="3"/>
        <v>19</v>
      </c>
      <c r="Z10" s="7">
        <v>1</v>
      </c>
      <c r="AA10" s="10" t="str">
        <f t="shared" si="4"/>
        <v>I</v>
      </c>
      <c r="AB10" s="1">
        <v>1</v>
      </c>
      <c r="AC10" s="1">
        <v>2</v>
      </c>
      <c r="AD10" s="1">
        <v>2</v>
      </c>
      <c r="AE10" s="1">
        <v>1</v>
      </c>
      <c r="AF10" s="1">
        <v>2</v>
      </c>
      <c r="AG10" s="1">
        <v>1</v>
      </c>
      <c r="AH10" s="1">
        <v>2</v>
      </c>
      <c r="AI10" s="1">
        <v>1</v>
      </c>
      <c r="AJ10" s="1">
        <v>2</v>
      </c>
      <c r="AK10" s="1">
        <v>1</v>
      </c>
      <c r="AL10" s="1">
        <v>2</v>
      </c>
      <c r="AM10" s="5">
        <f t="shared" si="5"/>
        <v>17</v>
      </c>
      <c r="AN10" s="7">
        <v>1</v>
      </c>
      <c r="AO10" s="10">
        <v>1</v>
      </c>
      <c r="AP10" s="6">
        <v>87</v>
      </c>
      <c r="AQ10" s="8">
        <v>1</v>
      </c>
      <c r="AR10" s="10" t="s">
        <v>67</v>
      </c>
    </row>
    <row r="11" spans="1:45" ht="16.5" customHeight="1" thickBot="1" x14ac:dyDescent="0.3">
      <c r="B11" s="1">
        <v>3</v>
      </c>
      <c r="C11" s="14" t="s">
        <v>51</v>
      </c>
      <c r="D11" s="1">
        <v>1</v>
      </c>
      <c r="E11" s="1">
        <v>1</v>
      </c>
      <c r="F11" s="1">
        <v>1</v>
      </c>
      <c r="G11" s="1">
        <v>2</v>
      </c>
      <c r="H11" s="5">
        <f t="shared" si="0"/>
        <v>5</v>
      </c>
      <c r="I11" s="7">
        <v>1</v>
      </c>
      <c r="J11" s="10" t="str">
        <f t="shared" si="1"/>
        <v>I</v>
      </c>
      <c r="K11" s="1">
        <v>1</v>
      </c>
      <c r="L11" s="1">
        <f t="shared" ref="L11:L24" si="6">MIN(D11:J11)</f>
        <v>1</v>
      </c>
      <c r="M11" s="1">
        <v>2</v>
      </c>
      <c r="N11" s="1">
        <f t="shared" si="2"/>
        <v>1</v>
      </c>
      <c r="O11" s="1">
        <f t="shared" si="2"/>
        <v>1</v>
      </c>
      <c r="P11" s="1">
        <v>2</v>
      </c>
      <c r="Q11" s="1">
        <f t="shared" si="2"/>
        <v>1</v>
      </c>
      <c r="R11" s="1">
        <f t="shared" si="2"/>
        <v>1</v>
      </c>
      <c r="S11" s="1">
        <v>2</v>
      </c>
      <c r="T11" s="1">
        <f t="shared" si="2"/>
        <v>1</v>
      </c>
      <c r="U11" s="1">
        <f t="shared" si="2"/>
        <v>1</v>
      </c>
      <c r="V11" s="1">
        <f t="shared" si="2"/>
        <v>1</v>
      </c>
      <c r="W11" s="1">
        <v>2</v>
      </c>
      <c r="X11" s="1">
        <f t="shared" si="2"/>
        <v>1</v>
      </c>
      <c r="Y11" s="5">
        <f t="shared" si="3"/>
        <v>18</v>
      </c>
      <c r="Z11" s="7">
        <v>1</v>
      </c>
      <c r="AA11" s="10" t="str">
        <f t="shared" si="4"/>
        <v>I</v>
      </c>
      <c r="AB11" s="1">
        <v>2</v>
      </c>
      <c r="AC11" s="1">
        <v>1</v>
      </c>
      <c r="AD11" s="1">
        <v>2</v>
      </c>
      <c r="AE11" s="1">
        <v>1</v>
      </c>
      <c r="AF11" s="1">
        <v>1</v>
      </c>
      <c r="AG11" s="1">
        <v>2</v>
      </c>
      <c r="AH11" s="1">
        <v>1</v>
      </c>
      <c r="AI11" s="1">
        <v>2</v>
      </c>
      <c r="AJ11" s="1">
        <v>1</v>
      </c>
      <c r="AK11" s="1">
        <v>2</v>
      </c>
      <c r="AL11" s="1">
        <v>1</v>
      </c>
      <c r="AM11" s="5">
        <f t="shared" si="5"/>
        <v>16</v>
      </c>
      <c r="AN11" s="7">
        <v>1</v>
      </c>
      <c r="AO11" s="10">
        <v>1</v>
      </c>
      <c r="AP11" s="6">
        <v>87</v>
      </c>
      <c r="AQ11" s="8">
        <v>1</v>
      </c>
      <c r="AR11" s="10" t="s">
        <v>67</v>
      </c>
    </row>
    <row r="12" spans="1:45" ht="16.5" thickBot="1" x14ac:dyDescent="0.3">
      <c r="B12" s="1">
        <v>4</v>
      </c>
      <c r="C12" s="14" t="s">
        <v>52</v>
      </c>
      <c r="D12" s="1">
        <v>2</v>
      </c>
      <c r="E12" s="1">
        <v>2</v>
      </c>
      <c r="F12" s="1">
        <v>1</v>
      </c>
      <c r="G12" s="1">
        <v>1</v>
      </c>
      <c r="H12" s="5">
        <f t="shared" si="0"/>
        <v>6</v>
      </c>
      <c r="I12" s="7">
        <v>1</v>
      </c>
      <c r="J12" s="10" t="str">
        <f t="shared" si="1"/>
        <v>I</v>
      </c>
      <c r="K12" s="1">
        <v>2</v>
      </c>
      <c r="L12" s="1">
        <f t="shared" si="6"/>
        <v>1</v>
      </c>
      <c r="M12" s="1">
        <f t="shared" si="2"/>
        <v>1</v>
      </c>
      <c r="N12" s="1">
        <v>2</v>
      </c>
      <c r="O12" s="1">
        <f t="shared" si="2"/>
        <v>1</v>
      </c>
      <c r="P12" s="1">
        <f t="shared" si="2"/>
        <v>1</v>
      </c>
      <c r="Q12" s="1">
        <v>2</v>
      </c>
      <c r="R12" s="1">
        <f t="shared" si="2"/>
        <v>1</v>
      </c>
      <c r="S12" s="1">
        <v>2</v>
      </c>
      <c r="T12" s="1">
        <f t="shared" si="2"/>
        <v>1</v>
      </c>
      <c r="U12" s="1">
        <v>2</v>
      </c>
      <c r="V12" s="1">
        <f t="shared" si="2"/>
        <v>1</v>
      </c>
      <c r="W12" s="1">
        <f t="shared" si="2"/>
        <v>1</v>
      </c>
      <c r="X12" s="1">
        <v>2</v>
      </c>
      <c r="Y12" s="5">
        <f t="shared" si="3"/>
        <v>20</v>
      </c>
      <c r="Z12" s="7">
        <v>1</v>
      </c>
      <c r="AA12" s="10" t="str">
        <f t="shared" si="4"/>
        <v>I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5">
        <f t="shared" si="5"/>
        <v>11</v>
      </c>
      <c r="AN12" s="7">
        <v>1</v>
      </c>
      <c r="AO12" s="10">
        <v>1</v>
      </c>
      <c r="AP12" s="6">
        <v>87</v>
      </c>
      <c r="AQ12" s="8">
        <v>1</v>
      </c>
      <c r="AR12" s="10" t="s">
        <v>67</v>
      </c>
    </row>
    <row r="13" spans="1:45" ht="16.5" customHeight="1" thickBot="1" x14ac:dyDescent="0.3">
      <c r="B13" s="1">
        <v>5</v>
      </c>
      <c r="C13" s="14" t="s">
        <v>53</v>
      </c>
      <c r="D13" s="1">
        <v>1</v>
      </c>
      <c r="E13" s="1">
        <v>1</v>
      </c>
      <c r="F13" s="1">
        <v>2</v>
      </c>
      <c r="G13" s="1">
        <v>1</v>
      </c>
      <c r="H13" s="5">
        <f t="shared" si="0"/>
        <v>5</v>
      </c>
      <c r="I13" s="7">
        <v>1</v>
      </c>
      <c r="J13" s="10" t="str">
        <f t="shared" si="1"/>
        <v>I</v>
      </c>
      <c r="K13" s="1">
        <v>1</v>
      </c>
      <c r="L13" s="1">
        <v>2</v>
      </c>
      <c r="M13" s="1">
        <f t="shared" si="2"/>
        <v>1</v>
      </c>
      <c r="N13" s="1">
        <f t="shared" si="2"/>
        <v>1</v>
      </c>
      <c r="O13" s="1">
        <v>2</v>
      </c>
      <c r="P13" s="1">
        <f t="shared" si="2"/>
        <v>1</v>
      </c>
      <c r="Q13" s="1">
        <f t="shared" si="2"/>
        <v>1</v>
      </c>
      <c r="R13" s="1">
        <f t="shared" si="2"/>
        <v>1</v>
      </c>
      <c r="S13" s="1">
        <f t="shared" si="2"/>
        <v>1</v>
      </c>
      <c r="T13" s="1">
        <v>2</v>
      </c>
      <c r="U13" s="1">
        <f t="shared" si="2"/>
        <v>1</v>
      </c>
      <c r="V13" s="1">
        <v>2</v>
      </c>
      <c r="W13" s="1">
        <f t="shared" si="2"/>
        <v>1</v>
      </c>
      <c r="X13" s="1">
        <f t="shared" si="2"/>
        <v>1</v>
      </c>
      <c r="Y13" s="5">
        <f t="shared" si="3"/>
        <v>18</v>
      </c>
      <c r="Z13" s="7">
        <v>1</v>
      </c>
      <c r="AA13" s="10" t="str">
        <f t="shared" si="4"/>
        <v>I</v>
      </c>
      <c r="AB13" s="1">
        <v>2</v>
      </c>
      <c r="AC13" s="1">
        <v>1</v>
      </c>
      <c r="AD13" s="1">
        <v>2</v>
      </c>
      <c r="AE13" s="1">
        <v>1</v>
      </c>
      <c r="AF13" s="1">
        <v>2</v>
      </c>
      <c r="AG13" s="1">
        <v>2</v>
      </c>
      <c r="AH13" s="1">
        <v>2</v>
      </c>
      <c r="AI13" s="1">
        <v>2</v>
      </c>
      <c r="AJ13" s="1">
        <v>1</v>
      </c>
      <c r="AK13" s="1">
        <v>2</v>
      </c>
      <c r="AL13" s="1">
        <v>2</v>
      </c>
      <c r="AM13" s="5">
        <f t="shared" si="5"/>
        <v>19</v>
      </c>
      <c r="AN13" s="7">
        <v>1</v>
      </c>
      <c r="AO13" s="10">
        <v>1</v>
      </c>
      <c r="AP13" s="6">
        <v>87</v>
      </c>
      <c r="AQ13" s="8">
        <v>1</v>
      </c>
      <c r="AR13" s="10" t="s">
        <v>67</v>
      </c>
    </row>
    <row r="14" spans="1:45" ht="16.5" thickBot="1" x14ac:dyDescent="0.3">
      <c r="B14" s="1">
        <v>6</v>
      </c>
      <c r="C14" s="14" t="s">
        <v>54</v>
      </c>
      <c r="D14" s="1">
        <v>1</v>
      </c>
      <c r="E14" s="1">
        <v>1</v>
      </c>
      <c r="F14" s="1">
        <v>1</v>
      </c>
      <c r="G14" s="1">
        <v>2</v>
      </c>
      <c r="H14" s="5">
        <f t="shared" si="0"/>
        <v>5</v>
      </c>
      <c r="I14" s="7">
        <v>1</v>
      </c>
      <c r="J14" s="10" t="str">
        <f t="shared" si="1"/>
        <v>I</v>
      </c>
      <c r="K14" s="1">
        <v>1</v>
      </c>
      <c r="L14" s="1">
        <f t="shared" si="6"/>
        <v>1</v>
      </c>
      <c r="M14" s="1">
        <f t="shared" si="2"/>
        <v>1</v>
      </c>
      <c r="N14" s="1">
        <v>2</v>
      </c>
      <c r="O14" s="1">
        <f t="shared" si="2"/>
        <v>1</v>
      </c>
      <c r="P14" s="1">
        <v>2</v>
      </c>
      <c r="Q14" s="1">
        <f t="shared" si="2"/>
        <v>1</v>
      </c>
      <c r="R14" s="1">
        <f t="shared" si="2"/>
        <v>1</v>
      </c>
      <c r="S14" s="1">
        <f t="shared" si="2"/>
        <v>1</v>
      </c>
      <c r="T14" s="1">
        <f t="shared" si="2"/>
        <v>1</v>
      </c>
      <c r="U14" s="1">
        <v>2</v>
      </c>
      <c r="V14" s="1">
        <f t="shared" si="2"/>
        <v>1</v>
      </c>
      <c r="W14" s="1">
        <v>2</v>
      </c>
      <c r="X14" s="1">
        <f t="shared" si="2"/>
        <v>1</v>
      </c>
      <c r="Y14" s="5">
        <f t="shared" si="3"/>
        <v>18</v>
      </c>
      <c r="Z14" s="7">
        <v>1</v>
      </c>
      <c r="AA14" s="10" t="str">
        <f t="shared" si="4"/>
        <v>I</v>
      </c>
      <c r="AB14" s="1">
        <v>1</v>
      </c>
      <c r="AC14" s="1">
        <v>2</v>
      </c>
      <c r="AD14" s="1">
        <v>2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2</v>
      </c>
      <c r="AM14" s="5">
        <f t="shared" si="5"/>
        <v>15</v>
      </c>
      <c r="AN14" s="7">
        <v>1</v>
      </c>
      <c r="AO14" s="10">
        <v>1</v>
      </c>
      <c r="AP14" s="6">
        <v>87</v>
      </c>
      <c r="AQ14" s="8">
        <v>1</v>
      </c>
      <c r="AR14" s="10" t="s">
        <v>67</v>
      </c>
    </row>
    <row r="15" spans="1:45" ht="16.5" thickBot="1" x14ac:dyDescent="0.3">
      <c r="B15" s="1">
        <v>7</v>
      </c>
      <c r="C15" s="14" t="s">
        <v>59</v>
      </c>
      <c r="D15" s="1">
        <v>2</v>
      </c>
      <c r="E15" s="1">
        <v>1</v>
      </c>
      <c r="F15" s="1">
        <v>2</v>
      </c>
      <c r="G15" s="1">
        <v>1</v>
      </c>
      <c r="H15" s="5">
        <f t="shared" si="0"/>
        <v>6</v>
      </c>
      <c r="I15" s="7">
        <v>1</v>
      </c>
      <c r="J15" s="10" t="str">
        <f t="shared" si="1"/>
        <v>I</v>
      </c>
      <c r="K15" s="1">
        <v>1</v>
      </c>
      <c r="L15" s="1">
        <v>2</v>
      </c>
      <c r="M15" s="1">
        <f t="shared" si="2"/>
        <v>1</v>
      </c>
      <c r="N15" s="1">
        <f t="shared" si="2"/>
        <v>1</v>
      </c>
      <c r="O15" s="1">
        <v>2</v>
      </c>
      <c r="P15" s="1">
        <f t="shared" si="2"/>
        <v>1</v>
      </c>
      <c r="Q15" s="1">
        <f t="shared" si="2"/>
        <v>1</v>
      </c>
      <c r="R15" s="1">
        <f t="shared" si="2"/>
        <v>1</v>
      </c>
      <c r="S15" s="1">
        <v>2</v>
      </c>
      <c r="T15" s="1">
        <f t="shared" si="2"/>
        <v>1</v>
      </c>
      <c r="U15" s="1">
        <f t="shared" si="2"/>
        <v>1</v>
      </c>
      <c r="V15" s="1">
        <f t="shared" si="2"/>
        <v>1</v>
      </c>
      <c r="W15" s="1">
        <f t="shared" si="2"/>
        <v>1</v>
      </c>
      <c r="X15" s="1">
        <v>2</v>
      </c>
      <c r="Y15" s="5">
        <f t="shared" si="3"/>
        <v>18</v>
      </c>
      <c r="Z15" s="7">
        <v>1</v>
      </c>
      <c r="AA15" s="10" t="str">
        <f t="shared" si="4"/>
        <v>I</v>
      </c>
      <c r="AB15" s="1">
        <v>2</v>
      </c>
      <c r="AC15" s="1">
        <v>1</v>
      </c>
      <c r="AD15" s="1">
        <v>2</v>
      </c>
      <c r="AE15" s="1">
        <v>1</v>
      </c>
      <c r="AF15" s="1">
        <v>1</v>
      </c>
      <c r="AG15" s="1">
        <v>2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5">
        <f t="shared" si="5"/>
        <v>15</v>
      </c>
      <c r="AN15" s="7">
        <v>1</v>
      </c>
      <c r="AO15" s="10">
        <v>1</v>
      </c>
      <c r="AP15" s="6">
        <v>87</v>
      </c>
      <c r="AQ15" s="8">
        <v>1</v>
      </c>
      <c r="AR15" s="10" t="s">
        <v>67</v>
      </c>
    </row>
    <row r="16" spans="1:45" ht="16.5" thickBot="1" x14ac:dyDescent="0.3">
      <c r="B16" s="1">
        <v>8</v>
      </c>
      <c r="C16" s="14" t="s">
        <v>55</v>
      </c>
      <c r="D16" s="1">
        <v>1</v>
      </c>
      <c r="E16" s="1">
        <v>2</v>
      </c>
      <c r="F16" s="1">
        <v>1</v>
      </c>
      <c r="G16" s="1">
        <v>2</v>
      </c>
      <c r="H16" s="5">
        <f t="shared" si="0"/>
        <v>6</v>
      </c>
      <c r="I16" s="7">
        <v>1</v>
      </c>
      <c r="J16" s="10" t="str">
        <f t="shared" si="1"/>
        <v>I</v>
      </c>
      <c r="K16" s="1">
        <v>1</v>
      </c>
      <c r="L16" s="1">
        <f t="shared" si="6"/>
        <v>1</v>
      </c>
      <c r="M16" s="1">
        <f t="shared" si="2"/>
        <v>1</v>
      </c>
      <c r="N16" s="1">
        <v>2</v>
      </c>
      <c r="O16" s="1">
        <f t="shared" si="2"/>
        <v>1</v>
      </c>
      <c r="P16" s="1">
        <f t="shared" si="2"/>
        <v>1</v>
      </c>
      <c r="Q16" s="1">
        <v>2</v>
      </c>
      <c r="R16" s="1">
        <f t="shared" si="2"/>
        <v>1</v>
      </c>
      <c r="S16" s="1">
        <f t="shared" si="2"/>
        <v>1</v>
      </c>
      <c r="T16" s="1">
        <f t="shared" si="2"/>
        <v>1</v>
      </c>
      <c r="U16" s="1">
        <v>2</v>
      </c>
      <c r="V16" s="1">
        <f t="shared" si="2"/>
        <v>1</v>
      </c>
      <c r="W16" s="1">
        <f t="shared" si="2"/>
        <v>1</v>
      </c>
      <c r="X16" s="1">
        <f t="shared" si="2"/>
        <v>1</v>
      </c>
      <c r="Y16" s="5">
        <f t="shared" si="3"/>
        <v>17</v>
      </c>
      <c r="Z16" s="7">
        <v>1</v>
      </c>
      <c r="AA16" s="10" t="str">
        <f t="shared" si="4"/>
        <v>I</v>
      </c>
      <c r="AB16" s="1">
        <v>1</v>
      </c>
      <c r="AC16" s="1">
        <v>1</v>
      </c>
      <c r="AD16" s="1">
        <v>2</v>
      </c>
      <c r="AE16" s="1">
        <v>1</v>
      </c>
      <c r="AF16" s="1">
        <v>2</v>
      </c>
      <c r="AG16" s="1">
        <v>1</v>
      </c>
      <c r="AH16" s="1">
        <v>2</v>
      </c>
      <c r="AI16" s="1">
        <v>1</v>
      </c>
      <c r="AJ16" s="1">
        <v>1</v>
      </c>
      <c r="AK16" s="1">
        <v>2</v>
      </c>
      <c r="AL16" s="1">
        <v>1</v>
      </c>
      <c r="AM16" s="5">
        <f t="shared" si="5"/>
        <v>15</v>
      </c>
      <c r="AN16" s="7">
        <v>1</v>
      </c>
      <c r="AO16" s="10">
        <v>1</v>
      </c>
      <c r="AP16" s="6">
        <v>87</v>
      </c>
      <c r="AQ16" s="8">
        <v>1</v>
      </c>
      <c r="AR16" s="10" t="s">
        <v>67</v>
      </c>
    </row>
    <row r="17" spans="2:44" ht="16.5" thickBot="1" x14ac:dyDescent="0.3">
      <c r="B17" s="1">
        <v>9</v>
      </c>
      <c r="C17" s="14" t="s">
        <v>56</v>
      </c>
      <c r="D17" s="1">
        <v>2</v>
      </c>
      <c r="E17" s="1">
        <v>1</v>
      </c>
      <c r="F17" s="1">
        <v>2</v>
      </c>
      <c r="G17" s="1">
        <v>1</v>
      </c>
      <c r="H17" s="5">
        <f t="shared" si="0"/>
        <v>6</v>
      </c>
      <c r="I17" s="7">
        <v>1</v>
      </c>
      <c r="J17" s="10" t="str">
        <f t="shared" si="1"/>
        <v>I</v>
      </c>
      <c r="K17" s="1">
        <v>2</v>
      </c>
      <c r="L17" s="1">
        <f t="shared" si="6"/>
        <v>1</v>
      </c>
      <c r="M17" s="1">
        <v>2</v>
      </c>
      <c r="N17" s="1">
        <f t="shared" si="2"/>
        <v>1</v>
      </c>
      <c r="O17" s="1">
        <f t="shared" si="2"/>
        <v>1</v>
      </c>
      <c r="P17" s="1">
        <v>2</v>
      </c>
      <c r="Q17" s="1">
        <f t="shared" si="2"/>
        <v>1</v>
      </c>
      <c r="R17" s="1">
        <f t="shared" si="2"/>
        <v>1</v>
      </c>
      <c r="S17" s="1">
        <f t="shared" si="2"/>
        <v>1</v>
      </c>
      <c r="T17" s="1">
        <v>2</v>
      </c>
      <c r="U17" s="1">
        <f t="shared" si="2"/>
        <v>1</v>
      </c>
      <c r="V17" s="1">
        <f t="shared" si="2"/>
        <v>1</v>
      </c>
      <c r="W17" s="1">
        <v>2</v>
      </c>
      <c r="X17" s="1">
        <f t="shared" si="2"/>
        <v>1</v>
      </c>
      <c r="Y17" s="5">
        <f t="shared" si="3"/>
        <v>19</v>
      </c>
      <c r="Z17" s="7">
        <v>1</v>
      </c>
      <c r="AA17" s="10" t="str">
        <f t="shared" si="4"/>
        <v>I</v>
      </c>
      <c r="AB17" s="1">
        <v>1</v>
      </c>
      <c r="AC17" s="1">
        <v>2</v>
      </c>
      <c r="AD17" s="1">
        <v>1</v>
      </c>
      <c r="AE17" s="1">
        <v>2</v>
      </c>
      <c r="AF17" s="1">
        <v>1</v>
      </c>
      <c r="AG17" s="1">
        <v>1</v>
      </c>
      <c r="AH17" s="1">
        <v>1</v>
      </c>
      <c r="AI17" s="1">
        <v>1</v>
      </c>
      <c r="AJ17" s="1">
        <v>2</v>
      </c>
      <c r="AK17" s="1">
        <v>1</v>
      </c>
      <c r="AL17" s="1">
        <v>1</v>
      </c>
      <c r="AM17" s="5">
        <f t="shared" si="5"/>
        <v>14</v>
      </c>
      <c r="AN17" s="7">
        <v>1</v>
      </c>
      <c r="AO17" s="10">
        <v>1</v>
      </c>
      <c r="AP17" s="6">
        <v>87</v>
      </c>
      <c r="AQ17" s="8">
        <v>1</v>
      </c>
      <c r="AR17" s="10" t="s">
        <v>67</v>
      </c>
    </row>
    <row r="18" spans="2:44" ht="16.5" thickBot="1" x14ac:dyDescent="0.3">
      <c r="B18" s="1">
        <v>10</v>
      </c>
      <c r="C18" s="14" t="s">
        <v>57</v>
      </c>
      <c r="D18" s="1">
        <v>1</v>
      </c>
      <c r="E18" s="1">
        <v>2</v>
      </c>
      <c r="F18" s="1">
        <v>1</v>
      </c>
      <c r="G18" s="1">
        <v>2</v>
      </c>
      <c r="H18" s="5">
        <f t="shared" si="0"/>
        <v>6</v>
      </c>
      <c r="I18" s="7">
        <v>1</v>
      </c>
      <c r="J18" s="10" t="str">
        <f t="shared" si="1"/>
        <v>I</v>
      </c>
      <c r="K18" s="1">
        <v>1</v>
      </c>
      <c r="L18" s="1">
        <f t="shared" si="6"/>
        <v>1</v>
      </c>
      <c r="M18" s="1">
        <f t="shared" si="2"/>
        <v>1</v>
      </c>
      <c r="N18" s="1">
        <v>2</v>
      </c>
      <c r="O18" s="1">
        <f t="shared" si="2"/>
        <v>1</v>
      </c>
      <c r="P18" s="1">
        <f t="shared" si="2"/>
        <v>1</v>
      </c>
      <c r="Q18" s="1">
        <v>2</v>
      </c>
      <c r="R18" s="1">
        <f t="shared" si="2"/>
        <v>1</v>
      </c>
      <c r="S18" s="1">
        <f t="shared" si="2"/>
        <v>1</v>
      </c>
      <c r="T18" s="1">
        <v>2</v>
      </c>
      <c r="U18" s="1">
        <f t="shared" si="2"/>
        <v>1</v>
      </c>
      <c r="V18" s="1">
        <v>2</v>
      </c>
      <c r="W18" s="1">
        <f t="shared" si="2"/>
        <v>1</v>
      </c>
      <c r="X18" s="1">
        <v>2</v>
      </c>
      <c r="Y18" s="5">
        <f t="shared" si="3"/>
        <v>19</v>
      </c>
      <c r="Z18" s="7">
        <v>1</v>
      </c>
      <c r="AA18" s="10" t="str">
        <f t="shared" si="4"/>
        <v>I</v>
      </c>
      <c r="AB18" s="1">
        <v>1</v>
      </c>
      <c r="AC18" s="1">
        <v>2</v>
      </c>
      <c r="AD18" s="1">
        <v>2</v>
      </c>
      <c r="AE18" s="1">
        <v>1</v>
      </c>
      <c r="AF18" s="1">
        <v>1</v>
      </c>
      <c r="AG18" s="1">
        <v>2</v>
      </c>
      <c r="AH18" s="1">
        <v>1</v>
      </c>
      <c r="AI18" s="1">
        <v>2</v>
      </c>
      <c r="AJ18" s="1">
        <v>1</v>
      </c>
      <c r="AK18" s="1">
        <v>2</v>
      </c>
      <c r="AL18" s="1">
        <v>1</v>
      </c>
      <c r="AM18" s="5">
        <f t="shared" si="5"/>
        <v>16</v>
      </c>
      <c r="AN18" s="7">
        <v>1</v>
      </c>
      <c r="AO18" s="10">
        <v>1</v>
      </c>
      <c r="AP18" s="6">
        <v>87</v>
      </c>
      <c r="AQ18" s="8">
        <v>1</v>
      </c>
      <c r="AR18" s="10" t="s">
        <v>67</v>
      </c>
    </row>
    <row r="19" spans="2:44" ht="16.5" thickBot="1" x14ac:dyDescent="0.3">
      <c r="B19" s="1">
        <v>11</v>
      </c>
      <c r="C19" s="14" t="s">
        <v>58</v>
      </c>
      <c r="D19" s="1">
        <v>2</v>
      </c>
      <c r="E19" s="1">
        <v>1</v>
      </c>
      <c r="F19" s="1">
        <v>2</v>
      </c>
      <c r="G19" s="1">
        <v>1</v>
      </c>
      <c r="H19" s="5">
        <f t="shared" si="0"/>
        <v>6</v>
      </c>
      <c r="I19" s="7">
        <v>1</v>
      </c>
      <c r="J19" s="10" t="str">
        <f t="shared" si="1"/>
        <v>I</v>
      </c>
      <c r="K19" s="1">
        <v>1</v>
      </c>
      <c r="L19" s="1">
        <v>2</v>
      </c>
      <c r="M19" s="1">
        <f t="shared" si="2"/>
        <v>1</v>
      </c>
      <c r="N19" s="1">
        <f t="shared" si="2"/>
        <v>1</v>
      </c>
      <c r="O19" s="1">
        <f t="shared" si="2"/>
        <v>1</v>
      </c>
      <c r="P19" s="1">
        <v>2</v>
      </c>
      <c r="Q19" s="1">
        <f t="shared" si="2"/>
        <v>1</v>
      </c>
      <c r="R19" s="1">
        <f t="shared" si="2"/>
        <v>1</v>
      </c>
      <c r="S19" s="1">
        <f t="shared" si="2"/>
        <v>1</v>
      </c>
      <c r="T19" s="1">
        <v>2</v>
      </c>
      <c r="U19" s="1">
        <f t="shared" si="2"/>
        <v>1</v>
      </c>
      <c r="V19" s="1">
        <f t="shared" si="2"/>
        <v>1</v>
      </c>
      <c r="W19" s="1">
        <f t="shared" si="2"/>
        <v>1</v>
      </c>
      <c r="X19" s="1">
        <f t="shared" si="2"/>
        <v>1</v>
      </c>
      <c r="Y19" s="5">
        <f t="shared" si="3"/>
        <v>17</v>
      </c>
      <c r="Z19" s="7">
        <v>1</v>
      </c>
      <c r="AA19" s="10" t="str">
        <f t="shared" si="4"/>
        <v>I</v>
      </c>
      <c r="AB19" s="1">
        <v>2</v>
      </c>
      <c r="AC19" s="1">
        <v>1</v>
      </c>
      <c r="AD19" s="1">
        <v>2</v>
      </c>
      <c r="AE19" s="1">
        <v>1</v>
      </c>
      <c r="AF19" s="1">
        <v>2</v>
      </c>
      <c r="AG19" s="1">
        <v>1</v>
      </c>
      <c r="AH19" s="1">
        <v>2</v>
      </c>
      <c r="AI19" s="1">
        <v>1</v>
      </c>
      <c r="AJ19" s="1">
        <v>2</v>
      </c>
      <c r="AK19" s="1">
        <v>1</v>
      </c>
      <c r="AL19" s="1">
        <v>1</v>
      </c>
      <c r="AM19" s="5">
        <f t="shared" si="5"/>
        <v>16</v>
      </c>
      <c r="AN19" s="7">
        <v>1</v>
      </c>
      <c r="AO19" s="10">
        <v>1</v>
      </c>
      <c r="AP19" s="6">
        <v>87</v>
      </c>
      <c r="AQ19" s="8">
        <v>1</v>
      </c>
      <c r="AR19" s="10" t="s">
        <v>67</v>
      </c>
    </row>
    <row r="20" spans="2:44" ht="16.5" thickBot="1" x14ac:dyDescent="0.3">
      <c r="B20" s="1">
        <v>12</v>
      </c>
      <c r="C20" s="14" t="s">
        <v>60</v>
      </c>
      <c r="D20" s="1">
        <v>1</v>
      </c>
      <c r="E20" s="1">
        <v>2</v>
      </c>
      <c r="F20" s="1">
        <v>1</v>
      </c>
      <c r="G20" s="1">
        <v>2</v>
      </c>
      <c r="H20" s="5">
        <f t="shared" si="0"/>
        <v>6</v>
      </c>
      <c r="I20" s="7">
        <v>1</v>
      </c>
      <c r="J20" s="10" t="str">
        <f t="shared" si="1"/>
        <v>I</v>
      </c>
      <c r="K20" s="1">
        <v>1</v>
      </c>
      <c r="L20" s="1">
        <f t="shared" si="6"/>
        <v>1</v>
      </c>
      <c r="M20" s="1">
        <f t="shared" si="2"/>
        <v>1</v>
      </c>
      <c r="N20" s="1">
        <v>2</v>
      </c>
      <c r="O20" s="1">
        <f t="shared" si="2"/>
        <v>1</v>
      </c>
      <c r="P20" s="1">
        <f t="shared" si="2"/>
        <v>1</v>
      </c>
      <c r="Q20" s="1">
        <f t="shared" si="2"/>
        <v>1</v>
      </c>
      <c r="R20" s="1">
        <v>2</v>
      </c>
      <c r="S20" s="1">
        <f t="shared" si="2"/>
        <v>1</v>
      </c>
      <c r="T20" s="1">
        <f t="shared" si="2"/>
        <v>1</v>
      </c>
      <c r="U20" s="1">
        <f t="shared" si="2"/>
        <v>1</v>
      </c>
      <c r="V20" s="1">
        <f t="shared" si="2"/>
        <v>1</v>
      </c>
      <c r="W20" s="1">
        <v>2</v>
      </c>
      <c r="X20" s="1">
        <f t="shared" si="2"/>
        <v>1</v>
      </c>
      <c r="Y20" s="5">
        <f t="shared" si="3"/>
        <v>17</v>
      </c>
      <c r="Z20" s="7">
        <v>1</v>
      </c>
      <c r="AA20" s="10" t="str">
        <f t="shared" si="4"/>
        <v>I</v>
      </c>
      <c r="AB20" s="1">
        <v>1</v>
      </c>
      <c r="AC20" s="1">
        <v>1</v>
      </c>
      <c r="AD20" s="1">
        <v>2</v>
      </c>
      <c r="AE20" s="1">
        <v>1</v>
      </c>
      <c r="AF20" s="1">
        <v>1</v>
      </c>
      <c r="AG20" s="1">
        <v>2</v>
      </c>
      <c r="AH20" s="1">
        <v>1</v>
      </c>
      <c r="AI20" s="1">
        <v>2</v>
      </c>
      <c r="AJ20" s="1">
        <v>1</v>
      </c>
      <c r="AK20" s="1">
        <v>2</v>
      </c>
      <c r="AL20" s="1">
        <v>1</v>
      </c>
      <c r="AM20" s="5">
        <f t="shared" si="5"/>
        <v>15</v>
      </c>
      <c r="AN20" s="7">
        <v>1</v>
      </c>
      <c r="AO20" s="10">
        <v>1</v>
      </c>
      <c r="AP20" s="6">
        <v>87</v>
      </c>
      <c r="AQ20" s="8">
        <v>1</v>
      </c>
      <c r="AR20" s="10" t="s">
        <v>67</v>
      </c>
    </row>
    <row r="21" spans="2:44" ht="16.5" thickBot="1" x14ac:dyDescent="0.3">
      <c r="B21" s="1">
        <v>13</v>
      </c>
      <c r="C21" s="14" t="s">
        <v>61</v>
      </c>
      <c r="D21" s="1">
        <v>2</v>
      </c>
      <c r="E21" s="1">
        <v>2</v>
      </c>
      <c r="F21" s="1">
        <v>1</v>
      </c>
      <c r="G21" s="1">
        <v>1</v>
      </c>
      <c r="H21" s="5">
        <f t="shared" si="0"/>
        <v>6</v>
      </c>
      <c r="I21" s="7">
        <v>1</v>
      </c>
      <c r="J21" s="10" t="str">
        <f t="shared" si="1"/>
        <v>I</v>
      </c>
      <c r="K21" s="1">
        <v>2</v>
      </c>
      <c r="L21" s="1">
        <f t="shared" si="6"/>
        <v>1</v>
      </c>
      <c r="M21" s="1">
        <f t="shared" si="2"/>
        <v>1</v>
      </c>
      <c r="N21" s="1">
        <f t="shared" si="2"/>
        <v>1</v>
      </c>
      <c r="O21" s="1">
        <v>2</v>
      </c>
      <c r="P21" s="1">
        <f t="shared" si="2"/>
        <v>1</v>
      </c>
      <c r="Q21" s="1">
        <f t="shared" si="2"/>
        <v>1</v>
      </c>
      <c r="R21" s="1">
        <f t="shared" si="2"/>
        <v>1</v>
      </c>
      <c r="S21" s="1">
        <v>2</v>
      </c>
      <c r="T21" s="1">
        <f t="shared" si="2"/>
        <v>1</v>
      </c>
      <c r="U21" s="1">
        <f t="shared" si="2"/>
        <v>1</v>
      </c>
      <c r="V21" s="1">
        <v>2</v>
      </c>
      <c r="W21" s="1">
        <f t="shared" si="2"/>
        <v>1</v>
      </c>
      <c r="X21" s="1">
        <v>2</v>
      </c>
      <c r="Y21" s="5">
        <f t="shared" si="3"/>
        <v>19</v>
      </c>
      <c r="Z21" s="7">
        <v>1</v>
      </c>
      <c r="AA21" s="10" t="str">
        <f t="shared" si="4"/>
        <v>I</v>
      </c>
      <c r="AB21" s="1">
        <v>1</v>
      </c>
      <c r="AC21" s="1">
        <v>2</v>
      </c>
      <c r="AD21" s="1">
        <v>1</v>
      </c>
      <c r="AE21" s="1">
        <v>2</v>
      </c>
      <c r="AF21" s="1">
        <v>1</v>
      </c>
      <c r="AG21" s="1">
        <v>2</v>
      </c>
      <c r="AH21" s="1">
        <v>1</v>
      </c>
      <c r="AI21" s="1">
        <v>1</v>
      </c>
      <c r="AJ21" s="1">
        <v>2</v>
      </c>
      <c r="AK21" s="1">
        <v>1</v>
      </c>
      <c r="AL21" s="1">
        <v>1</v>
      </c>
      <c r="AM21" s="5">
        <f t="shared" si="5"/>
        <v>15</v>
      </c>
      <c r="AN21" s="7">
        <v>1</v>
      </c>
      <c r="AO21" s="10">
        <v>1</v>
      </c>
      <c r="AP21" s="6">
        <v>87</v>
      </c>
      <c r="AQ21" s="8">
        <v>1</v>
      </c>
      <c r="AR21" s="10" t="s">
        <v>67</v>
      </c>
    </row>
    <row r="22" spans="2:44" x14ac:dyDescent="0.25">
      <c r="B22" s="1">
        <v>14</v>
      </c>
      <c r="C22" s="1" t="s">
        <v>62</v>
      </c>
      <c r="D22" s="1">
        <v>1</v>
      </c>
      <c r="E22" s="1">
        <v>2</v>
      </c>
      <c r="F22" s="1">
        <v>1</v>
      </c>
      <c r="G22" s="1">
        <v>2</v>
      </c>
      <c r="H22" s="5">
        <f t="shared" si="0"/>
        <v>6</v>
      </c>
      <c r="I22" s="7">
        <v>1</v>
      </c>
      <c r="J22" s="10" t="str">
        <f t="shared" si="1"/>
        <v>I</v>
      </c>
      <c r="K22" s="1">
        <v>1</v>
      </c>
      <c r="L22" s="1">
        <f t="shared" si="6"/>
        <v>1</v>
      </c>
      <c r="M22" s="1">
        <f t="shared" si="2"/>
        <v>1</v>
      </c>
      <c r="N22" s="1">
        <v>2</v>
      </c>
      <c r="O22" s="1">
        <f t="shared" si="2"/>
        <v>1</v>
      </c>
      <c r="P22" s="1">
        <f t="shared" si="2"/>
        <v>1</v>
      </c>
      <c r="Q22" s="1">
        <v>2</v>
      </c>
      <c r="R22" s="1">
        <f t="shared" si="2"/>
        <v>1</v>
      </c>
      <c r="S22" s="1">
        <f t="shared" si="2"/>
        <v>1</v>
      </c>
      <c r="T22" s="1">
        <v>2</v>
      </c>
      <c r="U22" s="1">
        <f t="shared" si="2"/>
        <v>1</v>
      </c>
      <c r="V22" s="1">
        <f t="shared" si="2"/>
        <v>1</v>
      </c>
      <c r="W22" s="1">
        <v>2</v>
      </c>
      <c r="X22" s="1">
        <f t="shared" si="2"/>
        <v>1</v>
      </c>
      <c r="Y22" s="5">
        <f t="shared" si="3"/>
        <v>18</v>
      </c>
      <c r="Z22" s="7">
        <v>1</v>
      </c>
      <c r="AA22" s="10" t="str">
        <f t="shared" si="4"/>
        <v>I</v>
      </c>
      <c r="AB22" s="1">
        <v>1</v>
      </c>
      <c r="AC22" s="1">
        <v>1</v>
      </c>
      <c r="AD22" s="1">
        <v>2</v>
      </c>
      <c r="AE22" s="1">
        <v>1</v>
      </c>
      <c r="AF22" s="1">
        <v>1</v>
      </c>
      <c r="AG22" s="1">
        <v>2</v>
      </c>
      <c r="AH22" s="1">
        <v>1</v>
      </c>
      <c r="AI22" s="1">
        <v>2</v>
      </c>
      <c r="AJ22" s="1">
        <v>1</v>
      </c>
      <c r="AK22" s="1">
        <v>2</v>
      </c>
      <c r="AL22" s="1">
        <v>1</v>
      </c>
      <c r="AM22" s="5">
        <f t="shared" si="5"/>
        <v>15</v>
      </c>
      <c r="AN22" s="7">
        <v>1</v>
      </c>
      <c r="AO22" s="10">
        <v>1</v>
      </c>
      <c r="AP22" s="6">
        <v>87</v>
      </c>
      <c r="AQ22" s="8">
        <v>1</v>
      </c>
      <c r="AR22" s="10" t="s">
        <v>67</v>
      </c>
    </row>
    <row r="23" spans="2:44" x14ac:dyDescent="0.25">
      <c r="B23" s="1">
        <v>15</v>
      </c>
      <c r="C23" s="1" t="s">
        <v>63</v>
      </c>
      <c r="D23" s="1">
        <v>1</v>
      </c>
      <c r="E23" s="1">
        <v>2</v>
      </c>
      <c r="F23" s="1">
        <v>1</v>
      </c>
      <c r="G23" s="1">
        <v>1</v>
      </c>
      <c r="H23" s="5">
        <f t="shared" si="0"/>
        <v>5</v>
      </c>
      <c r="I23" s="7">
        <v>1</v>
      </c>
      <c r="J23" s="10" t="str">
        <f t="shared" si="1"/>
        <v>I</v>
      </c>
      <c r="K23" s="1">
        <v>1</v>
      </c>
      <c r="L23" s="1">
        <v>2</v>
      </c>
      <c r="M23" s="1">
        <f t="shared" si="2"/>
        <v>1</v>
      </c>
      <c r="N23" s="1">
        <f t="shared" si="2"/>
        <v>1</v>
      </c>
      <c r="O23" s="1">
        <v>2</v>
      </c>
      <c r="P23" s="1">
        <f t="shared" si="2"/>
        <v>1</v>
      </c>
      <c r="Q23" s="1">
        <f t="shared" si="2"/>
        <v>1</v>
      </c>
      <c r="R23" s="1">
        <v>2</v>
      </c>
      <c r="S23" s="1">
        <f t="shared" si="2"/>
        <v>1</v>
      </c>
      <c r="T23" s="1">
        <f t="shared" si="2"/>
        <v>1</v>
      </c>
      <c r="U23" s="1">
        <v>2</v>
      </c>
      <c r="V23" s="1">
        <f t="shared" si="2"/>
        <v>1</v>
      </c>
      <c r="W23" s="1">
        <f t="shared" si="2"/>
        <v>1</v>
      </c>
      <c r="X23" s="1">
        <v>2</v>
      </c>
      <c r="Y23" s="5">
        <f t="shared" si="3"/>
        <v>19</v>
      </c>
      <c r="Z23" s="7">
        <v>1</v>
      </c>
      <c r="AA23" s="10" t="str">
        <f t="shared" si="4"/>
        <v>I</v>
      </c>
      <c r="AB23" s="1">
        <v>1</v>
      </c>
      <c r="AC23" s="1">
        <v>2</v>
      </c>
      <c r="AD23" s="1">
        <v>1</v>
      </c>
      <c r="AE23" s="1">
        <v>2</v>
      </c>
      <c r="AF23" s="1">
        <v>1</v>
      </c>
      <c r="AG23" s="1">
        <v>1</v>
      </c>
      <c r="AH23" s="1">
        <v>1</v>
      </c>
      <c r="AI23" s="1">
        <v>2</v>
      </c>
      <c r="AJ23" s="1">
        <v>1</v>
      </c>
      <c r="AK23" s="1">
        <v>1</v>
      </c>
      <c r="AL23" s="1">
        <v>2</v>
      </c>
      <c r="AM23" s="5">
        <f t="shared" si="5"/>
        <v>15</v>
      </c>
      <c r="AN23" s="7">
        <v>1</v>
      </c>
      <c r="AO23" s="10">
        <v>1</v>
      </c>
      <c r="AP23" s="6">
        <v>87</v>
      </c>
      <c r="AQ23" s="8">
        <v>1</v>
      </c>
      <c r="AR23" s="10" t="s">
        <v>67</v>
      </c>
    </row>
    <row r="24" spans="2:44" x14ac:dyDescent="0.25">
      <c r="B24" s="1">
        <v>16</v>
      </c>
      <c r="C24" s="1" t="s">
        <v>64</v>
      </c>
      <c r="D24" s="1">
        <v>1</v>
      </c>
      <c r="E24" s="1">
        <v>1</v>
      </c>
      <c r="F24" s="1">
        <v>2</v>
      </c>
      <c r="G24" s="1">
        <v>1</v>
      </c>
      <c r="H24" s="5">
        <f t="shared" si="0"/>
        <v>5</v>
      </c>
      <c r="I24" s="7">
        <v>1</v>
      </c>
      <c r="J24" s="10" t="str">
        <f t="shared" si="1"/>
        <v>I</v>
      </c>
      <c r="K24" s="1">
        <v>1</v>
      </c>
      <c r="L24" s="1">
        <f t="shared" si="6"/>
        <v>1</v>
      </c>
      <c r="M24" s="1">
        <v>2</v>
      </c>
      <c r="N24" s="1">
        <f t="shared" si="2"/>
        <v>1</v>
      </c>
      <c r="O24" s="1">
        <f t="shared" si="2"/>
        <v>1</v>
      </c>
      <c r="P24" s="1">
        <v>2</v>
      </c>
      <c r="Q24" s="1">
        <f t="shared" si="2"/>
        <v>1</v>
      </c>
      <c r="R24" s="1">
        <v>2</v>
      </c>
      <c r="S24" s="1">
        <v>2</v>
      </c>
      <c r="T24" s="1">
        <f t="shared" si="2"/>
        <v>1</v>
      </c>
      <c r="U24" s="1">
        <f t="shared" si="2"/>
        <v>1</v>
      </c>
      <c r="V24" s="1">
        <v>2</v>
      </c>
      <c r="W24" s="1">
        <v>2</v>
      </c>
      <c r="X24" s="1">
        <f t="shared" si="2"/>
        <v>1</v>
      </c>
      <c r="Y24" s="5">
        <f t="shared" si="3"/>
        <v>20</v>
      </c>
      <c r="Z24" s="7">
        <v>1</v>
      </c>
      <c r="AA24" s="10" t="str">
        <f t="shared" si="4"/>
        <v>I</v>
      </c>
      <c r="AB24" s="1">
        <v>1</v>
      </c>
      <c r="AC24" s="1">
        <v>1</v>
      </c>
      <c r="AD24" s="1">
        <v>2</v>
      </c>
      <c r="AE24" s="1">
        <v>1</v>
      </c>
      <c r="AF24" s="1">
        <v>1</v>
      </c>
      <c r="AG24" s="1">
        <v>2</v>
      </c>
      <c r="AH24" s="1">
        <v>1</v>
      </c>
      <c r="AI24" s="1">
        <v>2</v>
      </c>
      <c r="AJ24" s="1">
        <v>1</v>
      </c>
      <c r="AK24" s="1">
        <v>2</v>
      </c>
      <c r="AL24" s="1">
        <v>1</v>
      </c>
      <c r="AM24" s="5">
        <f t="shared" si="5"/>
        <v>15</v>
      </c>
      <c r="AN24" s="7">
        <v>1</v>
      </c>
      <c r="AO24" s="10">
        <v>1</v>
      </c>
      <c r="AP24" s="6">
        <v>87</v>
      </c>
      <c r="AQ24" s="8">
        <v>1</v>
      </c>
      <c r="AR24" s="10" t="s">
        <v>67</v>
      </c>
    </row>
    <row r="25" spans="2:44" x14ac:dyDescent="0.25">
      <c r="B25" s="1">
        <v>17</v>
      </c>
      <c r="C25" s="1"/>
      <c r="D25" s="1"/>
      <c r="E25" s="1"/>
      <c r="F25" s="1"/>
      <c r="G25" s="1"/>
      <c r="H25" s="5"/>
      <c r="I25" s="7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"/>
      <c r="Z25" s="7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  <c r="AN25" s="7"/>
      <c r="AO25" s="10"/>
      <c r="AP25" s="6"/>
      <c r="AQ25" s="8"/>
      <c r="AR25" s="10"/>
    </row>
    <row r="26" spans="2:44" x14ac:dyDescent="0.25">
      <c r="B26" s="27"/>
      <c r="C26" s="27"/>
      <c r="D26" s="24"/>
      <c r="E26" s="25"/>
      <c r="F26" s="25"/>
      <c r="G26" s="25"/>
      <c r="H26" s="26"/>
      <c r="I26" s="1" t="s">
        <v>14</v>
      </c>
      <c r="J26" s="12" t="s">
        <v>10</v>
      </c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1" t="s">
        <v>14</v>
      </c>
      <c r="AA26" s="12" t="s">
        <v>10</v>
      </c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  <c r="AN26" s="1" t="s">
        <v>14</v>
      </c>
      <c r="AO26" s="12" t="s">
        <v>10</v>
      </c>
      <c r="AP26" s="2"/>
      <c r="AQ26" s="2"/>
      <c r="AR26" s="2"/>
    </row>
    <row r="27" spans="2:44" x14ac:dyDescent="0.25">
      <c r="B27" s="28"/>
      <c r="C27" s="28"/>
      <c r="D27" s="24" t="s">
        <v>15</v>
      </c>
      <c r="E27" s="25"/>
      <c r="F27" s="25"/>
      <c r="G27" s="25"/>
      <c r="H27" s="26"/>
      <c r="I27" s="3">
        <f>COUNTA(C9:C25)</f>
        <v>16</v>
      </c>
      <c r="J27" s="3">
        <v>100</v>
      </c>
      <c r="K27" s="24" t="s">
        <v>15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3">
        <f>COUNTA(C9:C25)</f>
        <v>16</v>
      </c>
      <c r="AA27" s="3">
        <v>100</v>
      </c>
      <c r="AB27" s="24" t="s">
        <v>15</v>
      </c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3">
        <f>COUNTA(C9:C25)</f>
        <v>16</v>
      </c>
      <c r="AO27" s="3">
        <v>100</v>
      </c>
      <c r="AP27" s="2"/>
      <c r="AQ27" s="2"/>
      <c r="AR27" s="2"/>
    </row>
    <row r="28" spans="2:44" x14ac:dyDescent="0.25">
      <c r="B28" s="28"/>
      <c r="C28" s="28"/>
      <c r="D28" s="24" t="s">
        <v>20</v>
      </c>
      <c r="E28" s="25"/>
      <c r="F28" s="25"/>
      <c r="G28" s="25"/>
      <c r="H28" s="26"/>
      <c r="I28" s="9">
        <v>16</v>
      </c>
      <c r="J28" s="4">
        <f>(I28/I27)*100</f>
        <v>100</v>
      </c>
      <c r="K28" s="24" t="s">
        <v>20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9">
        <v>16</v>
      </c>
      <c r="AA28" s="4">
        <f>(Z28/Z27)*100</f>
        <v>100</v>
      </c>
      <c r="AB28" s="24" t="s">
        <v>20</v>
      </c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9">
        <v>16</v>
      </c>
      <c r="AO28" s="4">
        <f>(AN28/AN27)*100</f>
        <v>100</v>
      </c>
      <c r="AP28" s="2"/>
      <c r="AQ28" s="2"/>
      <c r="AR28" s="2"/>
    </row>
    <row r="29" spans="2:44" x14ac:dyDescent="0.25">
      <c r="B29" s="28"/>
      <c r="C29" s="28"/>
      <c r="D29" s="24" t="s">
        <v>21</v>
      </c>
      <c r="E29" s="25"/>
      <c r="F29" s="25"/>
      <c r="G29" s="25"/>
      <c r="H29" s="26"/>
      <c r="I29" s="9"/>
      <c r="J29" s="4">
        <f>(I29/I27)*100</f>
        <v>0</v>
      </c>
      <c r="K29" s="24" t="s">
        <v>21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9"/>
      <c r="AA29" s="4"/>
      <c r="AB29" s="24" t="s">
        <v>21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  <c r="AN29" s="9"/>
      <c r="AO29" s="4">
        <f>(AN29/AN27)*100</f>
        <v>0</v>
      </c>
      <c r="AP29" s="2"/>
      <c r="AQ29" s="2"/>
      <c r="AR29" s="2"/>
    </row>
    <row r="30" spans="2:44" x14ac:dyDescent="0.25">
      <c r="B30" s="28"/>
      <c r="C30" s="28"/>
      <c r="D30" s="24" t="s">
        <v>22</v>
      </c>
      <c r="E30" s="25"/>
      <c r="F30" s="25"/>
      <c r="G30" s="25"/>
      <c r="H30" s="26"/>
      <c r="I30" s="9"/>
      <c r="J30" s="4"/>
      <c r="K30" s="24" t="s">
        <v>22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9"/>
      <c r="AA30" s="4"/>
      <c r="AB30" s="24" t="s">
        <v>22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  <c r="AN30" s="9"/>
      <c r="AO30" s="4"/>
      <c r="AP30" s="2"/>
      <c r="AQ30" s="2"/>
      <c r="AR30" s="2"/>
    </row>
    <row r="31" spans="2:44" x14ac:dyDescent="0.25">
      <c r="B31" s="28"/>
      <c r="C31" s="2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3" t="s">
        <v>9</v>
      </c>
      <c r="AR31" s="3" t="s">
        <v>10</v>
      </c>
    </row>
    <row r="32" spans="2:44" x14ac:dyDescent="0.25">
      <c r="B32" s="28"/>
      <c r="C32" s="28"/>
      <c r="D32" s="30" t="s">
        <v>16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">
        <f>COUNTA(C9:C25)</f>
        <v>16</v>
      </c>
      <c r="AR32" s="3">
        <v>100</v>
      </c>
    </row>
    <row r="33" spans="2:44" x14ac:dyDescent="0.25">
      <c r="B33" s="28"/>
      <c r="C33" s="28"/>
      <c r="D33" s="23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9">
        <v>16</v>
      </c>
      <c r="AR33" s="4">
        <f>(AQ33/AQ32)*100</f>
        <v>100</v>
      </c>
    </row>
    <row r="34" spans="2:44" x14ac:dyDescent="0.25">
      <c r="B34" s="28"/>
      <c r="C34" s="28"/>
      <c r="D34" s="23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9"/>
      <c r="AR34" s="4"/>
    </row>
    <row r="35" spans="2:44" x14ac:dyDescent="0.25">
      <c r="B35" s="29"/>
      <c r="C35" s="29"/>
      <c r="D35" s="23" t="s">
        <v>18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9"/>
      <c r="AR35" s="4"/>
    </row>
    <row r="87" spans="10:11" x14ac:dyDescent="0.25">
      <c r="J87">
        <v>1</v>
      </c>
      <c r="K87" t="s">
        <v>23</v>
      </c>
    </row>
    <row r="88" spans="10:11" x14ac:dyDescent="0.25">
      <c r="J88">
        <v>1.6</v>
      </c>
      <c r="K88" t="s">
        <v>24</v>
      </c>
    </row>
    <row r="89" spans="10:11" x14ac:dyDescent="0.25">
      <c r="J89">
        <v>2.6</v>
      </c>
      <c r="K89" t="s">
        <v>25</v>
      </c>
    </row>
  </sheetData>
  <mergeCells count="43">
    <mergeCell ref="AB30:AM30"/>
    <mergeCell ref="D29:H29"/>
    <mergeCell ref="D30:H30"/>
    <mergeCell ref="K28:Y28"/>
    <mergeCell ref="K29:Y29"/>
    <mergeCell ref="K30:Y30"/>
    <mergeCell ref="J7:J8"/>
    <mergeCell ref="Y7:Y8"/>
    <mergeCell ref="Z7:Z8"/>
    <mergeCell ref="AA7:AA8"/>
    <mergeCell ref="AN7:AN8"/>
    <mergeCell ref="D31:AP31"/>
    <mergeCell ref="D33:AP33"/>
    <mergeCell ref="D34:AP34"/>
    <mergeCell ref="D35:AP35"/>
    <mergeCell ref="B26:B35"/>
    <mergeCell ref="C26:C35"/>
    <mergeCell ref="D32:AP32"/>
    <mergeCell ref="D26:H26"/>
    <mergeCell ref="D27:H27"/>
    <mergeCell ref="K26:Y26"/>
    <mergeCell ref="K27:Y27"/>
    <mergeCell ref="AB26:AM26"/>
    <mergeCell ref="AB27:AM27"/>
    <mergeCell ref="D28:H28"/>
    <mergeCell ref="AB28:AM28"/>
    <mergeCell ref="AB29:AM29"/>
    <mergeCell ref="A2:AS2"/>
    <mergeCell ref="A3:AS3"/>
    <mergeCell ref="A4:AS4"/>
    <mergeCell ref="B6:AR6"/>
    <mergeCell ref="B7:B8"/>
    <mergeCell ref="C7:C8"/>
    <mergeCell ref="D7:G7"/>
    <mergeCell ref="K7:X7"/>
    <mergeCell ref="AB7:AL7"/>
    <mergeCell ref="AM7:AM8"/>
    <mergeCell ref="AP7:AP8"/>
    <mergeCell ref="AQ7:AQ8"/>
    <mergeCell ref="AR7:AR8"/>
    <mergeCell ref="H7:H8"/>
    <mergeCell ref="I7:I8"/>
    <mergeCell ref="AO7:AO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2023-03-30T07:15:59Z</dcterms:modified>
</cp:coreProperties>
</file>