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4770" yWindow="0" windowWidth="14805" windowHeight="11760"/>
  </bookViews>
  <sheets>
    <sheet name="4-5 старт" sheetId="9" r:id="rId1"/>
  </sheets>
  <definedNames>
    <definedName name="_xlnm._FilterDatabase" localSheetId="0" hidden="1">'4-5 старт'!$L$1:$L$31</definedName>
  </definedNames>
  <calcPr calcId="124519"/>
</workbook>
</file>

<file path=xl/calcChain.xml><?xml version="1.0" encoding="utf-8"?>
<calcChain xmlns="http://schemas.openxmlformats.org/spreadsheetml/2006/main">
  <c r="J23" i="9"/>
  <c r="J22"/>
  <c r="J21"/>
  <c r="J20"/>
  <c r="J19"/>
  <c r="J18"/>
  <c r="J17"/>
  <c r="J16"/>
  <c r="J15"/>
  <c r="J14"/>
  <c r="J13"/>
  <c r="J12"/>
  <c r="J10"/>
  <c r="J9"/>
  <c r="J24" l="1"/>
  <c r="K24" s="1"/>
  <c r="L29" l="1"/>
  <c r="K25"/>
  <c r="K28" l="1"/>
  <c r="L28" s="1"/>
  <c r="L26" l="1"/>
  <c r="L27"/>
</calcChain>
</file>

<file path=xl/sharedStrings.xml><?xml version="1.0" encoding="utf-8"?>
<sst xmlns="http://schemas.openxmlformats.org/spreadsheetml/2006/main" count="54" uniqueCount="43">
  <si>
    <t xml:space="preserve">Лист наблюдения  </t>
  </si>
  <si>
    <t>Образовательная область "Здоровье"</t>
  </si>
  <si>
    <t>№</t>
  </si>
  <si>
    <t>Ф.И.ребенка</t>
  </si>
  <si>
    <t>Физическая культура</t>
  </si>
  <si>
    <t>Общее количество баллов</t>
  </si>
  <si>
    <t>Средний балл</t>
  </si>
  <si>
    <t xml:space="preserve">Уровень усвоения Типовой программы </t>
  </si>
  <si>
    <t>%</t>
  </si>
  <si>
    <t>А (всего детей)</t>
  </si>
  <si>
    <t>І ур</t>
  </si>
  <si>
    <t>ІІ ур</t>
  </si>
  <si>
    <t>ІІІ ур</t>
  </si>
  <si>
    <t xml:space="preserve">Б (I уровень) </t>
  </si>
  <si>
    <t xml:space="preserve">В (II уровень) </t>
  </si>
  <si>
    <t>Г (III уровень)</t>
  </si>
  <si>
    <t>4-5-Зд.1 выполняет основные движения</t>
  </si>
  <si>
    <t>4-5-Зд.2 перестраивается в колонну по одному, в круг, находит свое место в строю</t>
  </si>
  <si>
    <t>4-5-Зд.3 принимает нужное исходное положение, соблюдает последовательность выполнения</t>
  </si>
  <si>
    <t>4-5-Зд.4 катается с невысокой горки; катают друг друга</t>
  </si>
  <si>
    <t>4-5-Зд.5 умеет кататься на трехколесном велосипеде, погружается в воду, играет в воде</t>
  </si>
  <si>
    <t>4-5-Зд.6 проявляет самостоятельность при выполнении культурно-гигиенических навыков</t>
  </si>
  <si>
    <t xml:space="preserve">результатов диагностики стартового контроля в старшей группе (от 4 лет) </t>
  </si>
  <si>
    <t>Артыгалиева Дарья</t>
  </si>
  <si>
    <t xml:space="preserve">Амирхан Айдай </t>
  </si>
  <si>
    <t>Дамирова Саида</t>
  </si>
  <si>
    <t>Ержан  Эмир</t>
  </si>
  <si>
    <t>Карабек Сабина</t>
  </si>
  <si>
    <t>Кенесжан Нурсыйла</t>
  </si>
  <si>
    <t>Кеншилик Айнамкоз</t>
  </si>
  <si>
    <t>Куаныш Айзере</t>
  </si>
  <si>
    <t>Монашев Данияр</t>
  </si>
  <si>
    <t>Нурболат Досан</t>
  </si>
  <si>
    <t>Сапаргали Айару</t>
  </si>
  <si>
    <t>Саитов Турсын</t>
  </si>
  <si>
    <t>Усенбаева Амина</t>
  </si>
  <si>
    <t>Турмантай Адеми</t>
  </si>
  <si>
    <t>Якубов Эмир</t>
  </si>
  <si>
    <t>Ӏ ур</t>
  </si>
  <si>
    <t xml:space="preserve">Учебный год: 2021-2022       Группа:№ 7 Солнышко_   Дата проведения:__01 -10 сентября________ </t>
  </si>
  <si>
    <t>II ур</t>
  </si>
  <si>
    <r>
      <t>Ӏ</t>
    </r>
    <r>
      <rPr>
        <b/>
        <sz val="11"/>
        <color theme="1"/>
        <rFont val="Calibri"/>
        <family val="2"/>
        <charset val="204"/>
      </rPr>
      <t>I</t>
    </r>
    <r>
      <rPr>
        <b/>
        <sz val="11"/>
        <color theme="1"/>
        <rFont val="Times New Roman"/>
        <family val="1"/>
        <charset val="204"/>
      </rPr>
      <t xml:space="preserve"> ур</t>
    </r>
  </si>
  <si>
    <r>
      <t>Ӏ</t>
    </r>
    <r>
      <rPr>
        <b/>
        <sz val="11"/>
        <color theme="1"/>
        <rFont val="Calibri"/>
        <family val="2"/>
        <charset val="204"/>
      </rPr>
      <t>I</t>
    </r>
    <r>
      <rPr>
        <b/>
        <sz val="11"/>
        <color theme="1"/>
        <rFont val="Times New Roman"/>
        <family val="1"/>
        <charset val="204"/>
      </rPr>
      <t>ур</t>
    </r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</si>
</sst>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/>
    <xf numFmtId="0" fontId="1" fillId="0" borderId="1" xfId="0" applyFon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0" fillId="0" borderId="0" xfId="0" applyBorder="1"/>
    <xf numFmtId="0" fontId="1" fillId="3" borderId="1" xfId="0" applyFont="1" applyFill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 wrapText="1"/>
    </xf>
    <xf numFmtId="0" fontId="1" fillId="5" borderId="1" xfId="0" applyFont="1" applyFill="1" applyBorder="1" applyAlignment="1">
      <alignment horizontal="center"/>
    </xf>
    <xf numFmtId="0" fontId="3" fillId="0" borderId="1" xfId="0" applyFont="1" applyBorder="1"/>
    <xf numFmtId="0" fontId="4" fillId="5" borderId="1" xfId="0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textRotation="90" wrapText="1"/>
    </xf>
    <xf numFmtId="0" fontId="1" fillId="3" borderId="7" xfId="0" applyFont="1" applyFill="1" applyBorder="1" applyAlignment="1">
      <alignment horizontal="center" vertical="center" textRotation="90" wrapText="1"/>
    </xf>
    <xf numFmtId="0" fontId="1" fillId="4" borderId="5" xfId="0" applyFont="1" applyFill="1" applyBorder="1" applyAlignment="1">
      <alignment horizontal="center" vertical="center" textRotation="90" wrapText="1"/>
    </xf>
    <xf numFmtId="0" fontId="1" fillId="4" borderId="7" xfId="0" applyFont="1" applyFill="1" applyBorder="1" applyAlignment="1">
      <alignment horizontal="center" vertical="center" textRotation="90" wrapText="1"/>
    </xf>
    <xf numFmtId="0" fontId="1" fillId="5" borderId="1" xfId="0" applyFont="1" applyFill="1" applyBorder="1" applyAlignment="1">
      <alignment horizontal="center" vertical="center" textRotation="90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66FF66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87"/>
  <sheetViews>
    <sheetView tabSelected="1" workbookViewId="0">
      <selection activeCell="L26" sqref="L26"/>
    </sheetView>
  </sheetViews>
  <sheetFormatPr defaultRowHeight="15"/>
  <cols>
    <col min="2" max="2" width="4.7109375" customWidth="1"/>
    <col min="3" max="3" width="20.5703125" customWidth="1"/>
    <col min="4" max="4" width="5" customWidth="1"/>
    <col min="5" max="5" width="8.85546875" customWidth="1"/>
    <col min="6" max="6" width="10.140625" customWidth="1"/>
    <col min="7" max="7" width="7.7109375" customWidth="1"/>
    <col min="8" max="8" width="8.5703125" customWidth="1"/>
    <col min="9" max="9" width="9.85546875" customWidth="1"/>
    <col min="12" max="12" width="10.5703125" customWidth="1"/>
  </cols>
  <sheetData>
    <row r="2" spans="1:13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>
      <c r="A3" s="12" t="s">
        <v>22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3">
      <c r="A4" s="12" t="s">
        <v>39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6" spans="1:13">
      <c r="B6" s="13" t="s">
        <v>1</v>
      </c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3">
      <c r="B7" s="14" t="s">
        <v>2</v>
      </c>
      <c r="C7" s="14" t="s">
        <v>3</v>
      </c>
      <c r="D7" s="15" t="s">
        <v>4</v>
      </c>
      <c r="E7" s="16"/>
      <c r="F7" s="16"/>
      <c r="G7" s="16"/>
      <c r="H7" s="16"/>
      <c r="I7" s="17"/>
      <c r="J7" s="18" t="s">
        <v>5</v>
      </c>
      <c r="K7" s="20" t="s">
        <v>6</v>
      </c>
      <c r="L7" s="22" t="s">
        <v>7</v>
      </c>
    </row>
    <row r="8" spans="1:13" ht="225" customHeight="1">
      <c r="B8" s="14"/>
      <c r="C8" s="14"/>
      <c r="D8" s="8" t="s">
        <v>16</v>
      </c>
      <c r="E8" s="8" t="s">
        <v>17</v>
      </c>
      <c r="F8" s="8" t="s">
        <v>18</v>
      </c>
      <c r="G8" s="8" t="s">
        <v>19</v>
      </c>
      <c r="H8" s="8" t="s">
        <v>20</v>
      </c>
      <c r="I8" s="8" t="s">
        <v>21</v>
      </c>
      <c r="J8" s="19"/>
      <c r="K8" s="21"/>
      <c r="L8" s="22"/>
    </row>
    <row r="9" spans="1:13">
      <c r="B9" s="2">
        <v>1</v>
      </c>
      <c r="C9" s="2" t="s">
        <v>23</v>
      </c>
      <c r="D9" s="10">
        <v>1</v>
      </c>
      <c r="E9" s="2">
        <v>1</v>
      </c>
      <c r="F9" s="2">
        <v>2</v>
      </c>
      <c r="G9" s="2">
        <v>1</v>
      </c>
      <c r="H9" s="2">
        <v>1</v>
      </c>
      <c r="I9" s="2">
        <v>1</v>
      </c>
      <c r="J9" s="6">
        <f>SUM(D9:I9)</f>
        <v>7</v>
      </c>
      <c r="K9" s="6">
        <v>1</v>
      </c>
      <c r="L9" s="9" t="s">
        <v>38</v>
      </c>
    </row>
    <row r="10" spans="1:13">
      <c r="B10" s="2">
        <v>2</v>
      </c>
      <c r="C10" s="2" t="s">
        <v>24</v>
      </c>
      <c r="D10" s="10">
        <v>2</v>
      </c>
      <c r="E10" s="2">
        <v>1</v>
      </c>
      <c r="F10" s="2">
        <v>1</v>
      </c>
      <c r="G10" s="2">
        <v>1</v>
      </c>
      <c r="H10" s="2">
        <v>1</v>
      </c>
      <c r="I10" s="2">
        <v>1</v>
      </c>
      <c r="J10" s="6">
        <f t="shared" ref="J10:J23" si="0">SUM(D10:I10)</f>
        <v>7</v>
      </c>
      <c r="K10" s="6">
        <v>1</v>
      </c>
      <c r="L10" s="9" t="s">
        <v>38</v>
      </c>
    </row>
    <row r="11" spans="1:13">
      <c r="B11" s="2">
        <v>3</v>
      </c>
      <c r="C11" s="2" t="s">
        <v>25</v>
      </c>
      <c r="D11" s="10">
        <v>1</v>
      </c>
      <c r="E11" s="2">
        <v>2</v>
      </c>
      <c r="F11" s="2">
        <v>1</v>
      </c>
      <c r="G11" s="2">
        <v>1</v>
      </c>
      <c r="H11" s="2">
        <v>2</v>
      </c>
      <c r="I11" s="2">
        <v>1</v>
      </c>
      <c r="J11" s="6">
        <v>8</v>
      </c>
      <c r="K11" s="6">
        <v>1.3</v>
      </c>
      <c r="L11" s="9" t="s">
        <v>38</v>
      </c>
    </row>
    <row r="12" spans="1:13">
      <c r="B12" s="2">
        <v>4</v>
      </c>
      <c r="C12" s="2" t="s">
        <v>26</v>
      </c>
      <c r="D12" s="10">
        <v>1</v>
      </c>
      <c r="E12" s="2">
        <v>1</v>
      </c>
      <c r="F12" s="2">
        <v>1</v>
      </c>
      <c r="G12" s="2">
        <v>1</v>
      </c>
      <c r="H12" s="2">
        <v>1</v>
      </c>
      <c r="I12" s="2">
        <v>1</v>
      </c>
      <c r="J12" s="6">
        <f t="shared" si="0"/>
        <v>6</v>
      </c>
      <c r="K12" s="6">
        <v>1</v>
      </c>
      <c r="L12" s="9" t="s">
        <v>38</v>
      </c>
    </row>
    <row r="13" spans="1:13">
      <c r="B13" s="2">
        <v>5</v>
      </c>
      <c r="C13" s="2" t="s">
        <v>27</v>
      </c>
      <c r="D13" s="10">
        <v>1</v>
      </c>
      <c r="E13" s="2">
        <v>1</v>
      </c>
      <c r="F13" s="2">
        <v>1</v>
      </c>
      <c r="G13" s="2">
        <v>2</v>
      </c>
      <c r="H13" s="2">
        <v>1</v>
      </c>
      <c r="I13" s="2">
        <v>2</v>
      </c>
      <c r="J13" s="6">
        <f t="shared" si="0"/>
        <v>8</v>
      </c>
      <c r="K13" s="6">
        <v>1.3</v>
      </c>
      <c r="L13" s="9" t="s">
        <v>38</v>
      </c>
    </row>
    <row r="14" spans="1:13">
      <c r="B14" s="2">
        <v>6</v>
      </c>
      <c r="C14" s="2" t="s">
        <v>28</v>
      </c>
      <c r="D14" s="10">
        <v>2</v>
      </c>
      <c r="E14" s="2">
        <v>1</v>
      </c>
      <c r="F14" s="2">
        <v>1</v>
      </c>
      <c r="G14" s="2">
        <v>1</v>
      </c>
      <c r="H14" s="2">
        <v>1</v>
      </c>
      <c r="I14" s="2">
        <v>1</v>
      </c>
      <c r="J14" s="6">
        <f t="shared" si="0"/>
        <v>7</v>
      </c>
      <c r="K14" s="6">
        <v>1</v>
      </c>
      <c r="L14" s="9" t="s">
        <v>38</v>
      </c>
    </row>
    <row r="15" spans="1:13">
      <c r="B15" s="2">
        <v>7</v>
      </c>
      <c r="C15" s="2" t="s">
        <v>29</v>
      </c>
      <c r="D15" s="10">
        <v>1</v>
      </c>
      <c r="E15" s="2">
        <v>1</v>
      </c>
      <c r="F15" s="2">
        <v>2</v>
      </c>
      <c r="G15" s="2">
        <v>1</v>
      </c>
      <c r="H15" s="2">
        <v>1</v>
      </c>
      <c r="I15" s="2">
        <v>2</v>
      </c>
      <c r="J15" s="6">
        <f t="shared" si="0"/>
        <v>8</v>
      </c>
      <c r="K15" s="6">
        <v>1.3</v>
      </c>
      <c r="L15" s="9" t="s">
        <v>38</v>
      </c>
    </row>
    <row r="16" spans="1:13">
      <c r="B16" s="2">
        <v>8</v>
      </c>
      <c r="C16" s="2" t="s">
        <v>30</v>
      </c>
      <c r="D16" s="10">
        <v>1</v>
      </c>
      <c r="E16" s="2">
        <v>2</v>
      </c>
      <c r="F16" s="2">
        <v>1</v>
      </c>
      <c r="G16" s="2">
        <v>1</v>
      </c>
      <c r="H16" s="2">
        <v>2</v>
      </c>
      <c r="I16" s="2">
        <v>1</v>
      </c>
      <c r="J16" s="6">
        <f t="shared" si="0"/>
        <v>8</v>
      </c>
      <c r="K16" s="6">
        <v>1.3</v>
      </c>
      <c r="L16" s="9" t="s">
        <v>38</v>
      </c>
    </row>
    <row r="17" spans="2:13">
      <c r="B17" s="2">
        <v>9</v>
      </c>
      <c r="C17" s="2" t="s">
        <v>31</v>
      </c>
      <c r="D17" s="10">
        <v>1</v>
      </c>
      <c r="E17" s="2">
        <v>1</v>
      </c>
      <c r="F17" s="2">
        <v>1</v>
      </c>
      <c r="G17" s="2">
        <v>2</v>
      </c>
      <c r="H17" s="2">
        <v>1</v>
      </c>
      <c r="I17" s="2">
        <v>2</v>
      </c>
      <c r="J17" s="6">
        <f t="shared" si="0"/>
        <v>8</v>
      </c>
      <c r="K17" s="6">
        <v>1.3</v>
      </c>
      <c r="L17" s="9" t="s">
        <v>38</v>
      </c>
    </row>
    <row r="18" spans="2:13">
      <c r="B18" s="2">
        <v>10</v>
      </c>
      <c r="C18" s="2" t="s">
        <v>32</v>
      </c>
      <c r="D18" s="10">
        <v>2</v>
      </c>
      <c r="E18" s="2">
        <v>1</v>
      </c>
      <c r="F18" s="2">
        <v>2</v>
      </c>
      <c r="G18" s="2">
        <v>2</v>
      </c>
      <c r="H18" s="2">
        <v>2</v>
      </c>
      <c r="I18" s="2">
        <v>1</v>
      </c>
      <c r="J18" s="6">
        <f t="shared" si="0"/>
        <v>10</v>
      </c>
      <c r="K18" s="6">
        <v>1.6</v>
      </c>
      <c r="L18" s="11" t="s">
        <v>40</v>
      </c>
    </row>
    <row r="19" spans="2:13">
      <c r="B19" s="2">
        <v>11</v>
      </c>
      <c r="C19" s="2" t="s">
        <v>33</v>
      </c>
      <c r="D19" s="10">
        <v>1</v>
      </c>
      <c r="E19" s="2">
        <v>1</v>
      </c>
      <c r="F19" s="2">
        <v>2</v>
      </c>
      <c r="G19" s="2">
        <v>1</v>
      </c>
      <c r="H19" s="2">
        <v>2</v>
      </c>
      <c r="I19" s="2">
        <v>1</v>
      </c>
      <c r="J19" s="6">
        <f t="shared" si="0"/>
        <v>8</v>
      </c>
      <c r="K19" s="6">
        <v>1.3</v>
      </c>
      <c r="L19" s="9" t="s">
        <v>38</v>
      </c>
    </row>
    <row r="20" spans="2:13">
      <c r="B20" s="2">
        <v>12</v>
      </c>
      <c r="C20" s="2" t="s">
        <v>34</v>
      </c>
      <c r="D20" s="10">
        <v>2</v>
      </c>
      <c r="E20" s="2">
        <v>1</v>
      </c>
      <c r="F20" s="2">
        <v>1</v>
      </c>
      <c r="G20" s="2">
        <v>1</v>
      </c>
      <c r="H20" s="2">
        <v>2</v>
      </c>
      <c r="I20" s="2">
        <v>1</v>
      </c>
      <c r="J20" s="6">
        <f t="shared" si="0"/>
        <v>8</v>
      </c>
      <c r="K20" s="6">
        <v>1.3</v>
      </c>
      <c r="L20" s="9" t="s">
        <v>38</v>
      </c>
    </row>
    <row r="21" spans="2:13">
      <c r="B21" s="2">
        <v>13</v>
      </c>
      <c r="C21" s="2" t="s">
        <v>35</v>
      </c>
      <c r="D21" s="10">
        <v>1</v>
      </c>
      <c r="E21" s="2">
        <v>2</v>
      </c>
      <c r="F21" s="2">
        <v>2</v>
      </c>
      <c r="G21" s="2">
        <v>1</v>
      </c>
      <c r="H21" s="2">
        <v>1</v>
      </c>
      <c r="I21" s="2">
        <v>1</v>
      </c>
      <c r="J21" s="6">
        <f t="shared" si="0"/>
        <v>8</v>
      </c>
      <c r="K21" s="6">
        <v>1.3</v>
      </c>
      <c r="L21" s="9" t="s">
        <v>38</v>
      </c>
    </row>
    <row r="22" spans="2:13">
      <c r="B22" s="2">
        <v>14</v>
      </c>
      <c r="C22" s="2" t="s">
        <v>36</v>
      </c>
      <c r="D22" s="10">
        <v>2</v>
      </c>
      <c r="E22" s="2">
        <v>1</v>
      </c>
      <c r="F22" s="2">
        <v>2</v>
      </c>
      <c r="G22" s="2">
        <v>2</v>
      </c>
      <c r="H22" s="2">
        <v>2</v>
      </c>
      <c r="I22" s="2">
        <v>2</v>
      </c>
      <c r="J22" s="6">
        <f t="shared" si="0"/>
        <v>11</v>
      </c>
      <c r="K22" s="6">
        <v>1.8</v>
      </c>
      <c r="L22" s="9" t="s">
        <v>41</v>
      </c>
    </row>
    <row r="23" spans="2:13">
      <c r="B23" s="2">
        <v>15</v>
      </c>
      <c r="C23" s="2" t="s">
        <v>37</v>
      </c>
      <c r="D23" s="10">
        <v>1</v>
      </c>
      <c r="E23" s="2">
        <v>1</v>
      </c>
      <c r="F23" s="2">
        <v>2</v>
      </c>
      <c r="G23" s="2">
        <v>2</v>
      </c>
      <c r="H23" s="2">
        <v>2</v>
      </c>
      <c r="I23" s="2">
        <v>1</v>
      </c>
      <c r="J23" s="6">
        <f t="shared" si="0"/>
        <v>9</v>
      </c>
      <c r="K23" s="6">
        <v>1.5</v>
      </c>
      <c r="L23" s="9" t="s">
        <v>42</v>
      </c>
    </row>
    <row r="24" spans="2:13">
      <c r="B24" s="23"/>
      <c r="C24" s="23"/>
      <c r="D24" s="2"/>
      <c r="E24" s="2"/>
      <c r="F24" s="2"/>
      <c r="G24" s="2"/>
      <c r="H24" s="2"/>
      <c r="I24" s="6"/>
      <c r="J24" s="6">
        <f t="shared" ref="J24" si="1">SUM(E24:I24)</f>
        <v>0</v>
      </c>
      <c r="K24" s="6">
        <f t="shared" ref="K24" si="2">SUM(F24:J24)</f>
        <v>0</v>
      </c>
      <c r="L24" s="1" t="s">
        <v>8</v>
      </c>
    </row>
    <row r="25" spans="2:13">
      <c r="B25" s="24"/>
      <c r="C25" s="24"/>
      <c r="D25" s="29" t="s">
        <v>9</v>
      </c>
      <c r="E25" s="30"/>
      <c r="F25" s="30"/>
      <c r="G25" s="30"/>
      <c r="H25" s="30"/>
      <c r="I25" s="30"/>
      <c r="J25" s="31"/>
      <c r="K25" s="7">
        <f>COUNTA(C9:C23)</f>
        <v>15</v>
      </c>
      <c r="L25" s="7">
        <v>100</v>
      </c>
    </row>
    <row r="26" spans="2:13">
      <c r="B26" s="24"/>
      <c r="C26" s="24"/>
      <c r="D26" s="26" t="s">
        <v>13</v>
      </c>
      <c r="E26" s="27"/>
      <c r="F26" s="27"/>
      <c r="G26" s="27"/>
      <c r="H26" s="27"/>
      <c r="I26" s="27"/>
      <c r="J26" s="28"/>
      <c r="K26" s="4">
        <v>12</v>
      </c>
      <c r="L26" s="3">
        <f>(K26/K25)*100</f>
        <v>80</v>
      </c>
    </row>
    <row r="27" spans="2:13">
      <c r="B27" s="24"/>
      <c r="C27" s="24"/>
      <c r="D27" s="26" t="s">
        <v>14</v>
      </c>
      <c r="E27" s="27"/>
      <c r="F27" s="27"/>
      <c r="G27" s="27"/>
      <c r="H27" s="27"/>
      <c r="I27" s="27"/>
      <c r="J27" s="28"/>
      <c r="K27" s="4">
        <v>3</v>
      </c>
      <c r="L27" s="3">
        <f>(K27/K25)*100</f>
        <v>20</v>
      </c>
    </row>
    <row r="28" spans="2:13">
      <c r="B28" s="25"/>
      <c r="C28" s="25"/>
      <c r="D28" s="26" t="s">
        <v>15</v>
      </c>
      <c r="E28" s="27"/>
      <c r="F28" s="27"/>
      <c r="G28" s="27"/>
      <c r="H28" s="27"/>
      <c r="I28" s="27"/>
      <c r="J28" s="28"/>
      <c r="K28" s="4">
        <f>COUNTIF(L9:L23,"ІІІ ур")</f>
        <v>0</v>
      </c>
      <c r="L28" s="3">
        <f>(K28/K25)*100</f>
        <v>0</v>
      </c>
    </row>
    <row r="29" spans="2:13">
      <c r="L29">
        <f>SUM(L9:L24)</f>
        <v>0</v>
      </c>
    </row>
    <row r="31" spans="2:13">
      <c r="E31" s="5"/>
      <c r="F31" s="5"/>
      <c r="G31" s="5"/>
      <c r="H31" s="5"/>
      <c r="I31" s="5"/>
      <c r="J31" s="5"/>
      <c r="K31" s="5"/>
      <c r="L31" s="5"/>
      <c r="M31" s="5"/>
    </row>
    <row r="85" spans="10:11">
      <c r="J85" s="5">
        <v>1</v>
      </c>
      <c r="K85" s="5" t="s">
        <v>10</v>
      </c>
    </row>
    <row r="86" spans="10:11">
      <c r="J86" s="5">
        <v>1.6</v>
      </c>
      <c r="K86" s="5" t="s">
        <v>11</v>
      </c>
    </row>
    <row r="87" spans="10:11">
      <c r="J87" s="5">
        <v>2.6</v>
      </c>
      <c r="K87" s="5" t="s">
        <v>12</v>
      </c>
    </row>
  </sheetData>
  <autoFilter ref="L1:L31"/>
  <mergeCells count="16">
    <mergeCell ref="B24:B28"/>
    <mergeCell ref="C24:C28"/>
    <mergeCell ref="D26:J26"/>
    <mergeCell ref="D27:J27"/>
    <mergeCell ref="D28:J28"/>
    <mergeCell ref="D25:J25"/>
    <mergeCell ref="A2:M2"/>
    <mergeCell ref="A3:M3"/>
    <mergeCell ref="A4:M4"/>
    <mergeCell ref="B6:L6"/>
    <mergeCell ref="B7:B8"/>
    <mergeCell ref="C7:C8"/>
    <mergeCell ref="D7:I7"/>
    <mergeCell ref="J7:J8"/>
    <mergeCell ref="K7:K8"/>
    <mergeCell ref="L7:L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4-5 старт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2023-03-22T04:00:10Z</dcterms:modified>
</cp:coreProperties>
</file>