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15" windowWidth="11610" windowHeight="8160"/>
  </bookViews>
  <sheets>
    <sheet name="4-5 итог" sheetId="4" r:id="rId1"/>
  </sheets>
  <calcPr calcId="124519"/>
</workbook>
</file>

<file path=xl/calcChain.xml><?xml version="1.0" encoding="utf-8"?>
<calcChain xmlns="http://schemas.openxmlformats.org/spreadsheetml/2006/main">
  <c r="AR48" i="4"/>
  <c r="AR47"/>
  <c r="AQ46"/>
  <c r="AR46" s="1"/>
  <c r="AQ45"/>
  <c r="AO43"/>
  <c r="AA43"/>
  <c r="J43"/>
  <c r="AO42"/>
  <c r="AA42"/>
  <c r="J42"/>
  <c r="AN41"/>
  <c r="AO41" s="1"/>
  <c r="Z41"/>
  <c r="AA41" s="1"/>
  <c r="I41"/>
  <c r="J41" s="1"/>
  <c r="AN40"/>
  <c r="Z40"/>
  <c r="I40"/>
  <c r="AM9"/>
  <c r="AM10"/>
  <c r="AM11"/>
  <c r="AM12"/>
  <c r="AM13"/>
  <c r="AM14"/>
  <c r="AM15"/>
  <c r="AM16"/>
  <c r="AM17"/>
  <c r="AM18"/>
  <c r="AM19"/>
  <c r="AM20"/>
  <c r="AM21"/>
  <c r="AM22"/>
  <c r="AM23"/>
  <c r="Y9"/>
  <c r="Y10"/>
  <c r="Y11"/>
  <c r="Y12"/>
  <c r="Y13"/>
  <c r="Y14"/>
  <c r="Y15"/>
  <c r="Y16"/>
  <c r="Y17"/>
  <c r="Y18"/>
  <c r="Y19"/>
  <c r="Y20"/>
  <c r="Y21"/>
  <c r="Y22"/>
  <c r="Y23"/>
  <c r="H9"/>
  <c r="H10"/>
  <c r="H11"/>
  <c r="H12"/>
  <c r="H13"/>
  <c r="H14"/>
  <c r="H15"/>
  <c r="H16"/>
  <c r="H17"/>
  <c r="H19"/>
  <c r="H20"/>
  <c r="H21"/>
  <c r="H22"/>
  <c r="H23"/>
  <c r="M9"/>
  <c r="L9"/>
  <c r="O9" l="1"/>
  <c r="N9"/>
  <c r="Q9" l="1"/>
  <c r="P9"/>
  <c r="R9" s="1"/>
  <c r="T9" l="1"/>
  <c r="S9"/>
  <c r="V9" l="1"/>
  <c r="U9"/>
  <c r="X9" l="1"/>
  <c r="W9"/>
</calcChain>
</file>

<file path=xl/sharedStrings.xml><?xml version="1.0" encoding="utf-8"?>
<sst xmlns="http://schemas.openxmlformats.org/spreadsheetml/2006/main" count="151" uniqueCount="74">
  <si>
    <t xml:space="preserve">Лист наблюдения  </t>
  </si>
  <si>
    <t>Образовательная область "Коммуникация"</t>
  </si>
  <si>
    <t>№</t>
  </si>
  <si>
    <t>Ф.И.ребенка</t>
  </si>
  <si>
    <t>Развитие речи</t>
  </si>
  <si>
    <t>Художественная литература</t>
  </si>
  <si>
    <t>Общее количество баллов</t>
  </si>
  <si>
    <t>Средний балл</t>
  </si>
  <si>
    <t xml:space="preserve">Уровень усвоения Типовой программы </t>
  </si>
  <si>
    <t>кол-во</t>
  </si>
  <si>
    <t>%</t>
  </si>
  <si>
    <t>общее</t>
  </si>
  <si>
    <t>средний</t>
  </si>
  <si>
    <t>уровень</t>
  </si>
  <si>
    <t>к-во</t>
  </si>
  <si>
    <t>всего детей</t>
  </si>
  <si>
    <t>А (всего детей)</t>
  </si>
  <si>
    <t xml:space="preserve">Б (I уровень) </t>
  </si>
  <si>
    <t>Г (III уровень)</t>
  </si>
  <si>
    <t xml:space="preserve">В (II уровень) </t>
  </si>
  <si>
    <t>І уровень</t>
  </si>
  <si>
    <t>ІІ уровень</t>
  </si>
  <si>
    <t>ІІІ уровень</t>
  </si>
  <si>
    <t>І ур</t>
  </si>
  <si>
    <t>ІІ ур</t>
  </si>
  <si>
    <t>ІІІ ур</t>
  </si>
  <si>
    <t>4-5-К.1 умеет правильно произносить все звуки родного языка</t>
  </si>
  <si>
    <t>4-5-К.2 вступает в контакт со сверстниками и взрослыми и выполняет их просьбы</t>
  </si>
  <si>
    <t>4-5-К.3 использует в речи разные типы предложений, предлоги</t>
  </si>
  <si>
    <t>4-5-К.4 составляет небольшие рассказы по содержанию картин из личного опыта</t>
  </si>
  <si>
    <t>4-5-К.5 умеет слушать, рассказывать, читать наизусть стихотворения</t>
  </si>
  <si>
    <t>4-5-К.6 сочиняет небольшие рассказы</t>
  </si>
  <si>
    <t>4-5-К.7 называет несколько произведений, которые ему нравятся</t>
  </si>
  <si>
    <t>4-5-К.8 использует литературные образы в игре</t>
  </si>
  <si>
    <t>4-5-К.9 эмоционально выражает свое отношение к содержанию текста, персонажам, их поступкам при пересказывании знакомых произведений</t>
  </si>
  <si>
    <t>4-5-К.10 таныс сөздерді дұрыс атайды және ажыратады</t>
  </si>
  <si>
    <t>4-5-К.11 сөз ішіндегі қазақ тіліне тән дыбыстарды дұрыс айтады</t>
  </si>
  <si>
    <t>4-5-К.12 күнделікті кейбір тұрмыстық заттардың, көкөністердің, жануарлардың, құстардың, адамның дене мүшелерін, табиғат құбылыстарын атайды және түсінеді</t>
  </si>
  <si>
    <t>4-5-К.13 заттардың сынын, санын, қимылын білдіретін сөздерді айтады</t>
  </si>
  <si>
    <t>4-5-К.14 5-ке дейін тура және кері санайды</t>
  </si>
  <si>
    <t>4-5-К.15 таныс сөздерді күнделікті өмірде қолданады</t>
  </si>
  <si>
    <t>4-5-К.16 өзі және өзінің отбасы туралы айтады</t>
  </si>
  <si>
    <t>4-5-К.17 айналасындағы адамдармен қарым-қатынас жасауға қажетті сөздерді айтады</t>
  </si>
  <si>
    <t>4-5-К.18 зат есімдерді жекеше және көпше түрде қолданады</t>
  </si>
  <si>
    <t>4-5-К.19 шағын қарапайым мәтіндерді, тақпақтар мен өлеңдерді тыңдайды, түсінеді және мазмұндайды, жатқа айта алады</t>
  </si>
  <si>
    <t>4-5-К.20 ойыншықтар мен суреттер туралы педагогтың үлгісі бойынша қысқа мәтіндер құрастырады</t>
  </si>
  <si>
    <t>4-5-К.21 называет несколько знакомых произведений</t>
  </si>
  <si>
    <t>4-5-К.22 умеет создавать образ невербальными средствами</t>
  </si>
  <si>
    <t>4-5-К.23 выражает свою мысль в кругу сверстников, прислушивается к мнению других</t>
  </si>
  <si>
    <t>4-5-К.24 знает особенности поведения, характерные для мальчиков и девочек</t>
  </si>
  <si>
    <t>4-5-К.25 последовательно излагает и выполняет события сказки</t>
  </si>
  <si>
    <t>4-5-К.26 владеет приемами работы с различными видами театрализованной деятельности</t>
  </si>
  <si>
    <t>4-5-К.27 координирует свои действия с действиями партнера; ориентируется на сцене</t>
  </si>
  <si>
    <t>4-5-К.28 выражает свое отношение к поступкам литературных персонажей</t>
  </si>
  <si>
    <t>4-5-К.29 оценивает с точки зрения нравственных норм и представлений</t>
  </si>
  <si>
    <t>Алмас Ардак</t>
  </si>
  <si>
    <t>Ахмет Нурислам</t>
  </si>
  <si>
    <t>Әмірхан Сымбат</t>
  </si>
  <si>
    <t>Кусаинов Искандер</t>
  </si>
  <si>
    <t>Ланаметс Арина</t>
  </si>
  <si>
    <t>Реш Радмир</t>
  </si>
  <si>
    <t>Ищенко Иван</t>
  </si>
  <si>
    <t>Жалғасбай Әсемай</t>
  </si>
  <si>
    <t xml:space="preserve">результатов диагностики итогового контроля в подготовительной группе ( 5 лет) </t>
  </si>
  <si>
    <t>Арыстангалиева А</t>
  </si>
  <si>
    <t>Буртебаев Осман</t>
  </si>
  <si>
    <t>Саитов Имран</t>
  </si>
  <si>
    <t>Шабельникова У</t>
  </si>
  <si>
    <t>Ядрихинский В</t>
  </si>
  <si>
    <t>Шарипова А</t>
  </si>
  <si>
    <t>Айса Ансар</t>
  </si>
  <si>
    <t>Учебный год: 2020-2021      Группа:8 Улыбка       Дата проведения:май</t>
  </si>
  <si>
    <t>III</t>
  </si>
  <si>
    <t>II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</si>
</sst>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0" fillId="0" borderId="0" xfId="0" applyBorder="1"/>
    <xf numFmtId="0" fontId="2" fillId="3" borderId="1" xfId="0" applyFont="1" applyFill="1" applyBorder="1"/>
    <xf numFmtId="0" fontId="1" fillId="3" borderId="1" xfId="0" applyFont="1" applyFill="1" applyBorder="1"/>
    <xf numFmtId="0" fontId="2" fillId="4" borderId="1" xfId="0" applyFont="1" applyFill="1" applyBorder="1"/>
    <xf numFmtId="0" fontId="1" fillId="4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textRotation="90"/>
    </xf>
    <xf numFmtId="0" fontId="1" fillId="3" borderId="7" xfId="0" applyFont="1" applyFill="1" applyBorder="1" applyAlignment="1">
      <alignment horizontal="center" vertical="center" textRotation="90"/>
    </xf>
    <xf numFmtId="0" fontId="1" fillId="3" borderId="5" xfId="0" applyFont="1" applyFill="1" applyBorder="1" applyAlignment="1">
      <alignment horizontal="center" vertical="center" textRotation="90" wrapText="1"/>
    </xf>
    <xf numFmtId="0" fontId="1" fillId="3" borderId="7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5" borderId="1" xfId="0" applyFont="1" applyFill="1" applyBorder="1" applyAlignment="1">
      <alignment horizontal="center" vertical="center" textRotation="90" wrapText="1"/>
    </xf>
    <xf numFmtId="0" fontId="1" fillId="4" borderId="5" xfId="0" applyFont="1" applyFill="1" applyBorder="1" applyAlignment="1">
      <alignment horizontal="center" vertical="center" textRotation="90"/>
    </xf>
    <xf numFmtId="0" fontId="1" fillId="4" borderId="7" xfId="0" applyFont="1" applyFill="1" applyBorder="1" applyAlignment="1">
      <alignment horizontal="center" vertical="center" textRotation="90"/>
    </xf>
    <xf numFmtId="0" fontId="1" fillId="5" borderId="5" xfId="0" applyFont="1" applyFill="1" applyBorder="1" applyAlignment="1">
      <alignment horizontal="center" vertical="center" textRotation="90"/>
    </xf>
    <xf numFmtId="0" fontId="1" fillId="5" borderId="7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right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66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S102"/>
  <sheetViews>
    <sheetView tabSelected="1" zoomScale="64" zoomScaleNormal="64" workbookViewId="0">
      <selection activeCell="Z1" sqref="Z1"/>
    </sheetView>
  </sheetViews>
  <sheetFormatPr defaultRowHeight="15"/>
  <cols>
    <col min="2" max="2" width="4.85546875" customWidth="1"/>
    <col min="3" max="3" width="33.5703125" customWidth="1"/>
    <col min="4" max="4" width="6.140625" customWidth="1"/>
    <col min="5" max="5" width="8.5703125" customWidth="1"/>
    <col min="6" max="6" width="6.140625" customWidth="1"/>
    <col min="7" max="7" width="7.85546875" customWidth="1"/>
    <col min="8" max="8" width="4.85546875" customWidth="1"/>
    <col min="9" max="9" width="5.85546875" customWidth="1"/>
    <col min="10" max="10" width="9.85546875" customWidth="1"/>
    <col min="11" max="11" width="7.28515625" customWidth="1"/>
    <col min="12" max="12" width="5.7109375" customWidth="1"/>
    <col min="13" max="13" width="7.7109375" customWidth="1"/>
    <col min="14" max="23" width="7.28515625" customWidth="1"/>
    <col min="24" max="24" width="11.5703125" customWidth="1"/>
    <col min="25" max="25" width="4.140625" customWidth="1"/>
    <col min="26" max="26" width="5.85546875" customWidth="1"/>
    <col min="27" max="27" width="8.7109375" customWidth="1"/>
    <col min="28" max="28" width="7.7109375" customWidth="1"/>
    <col min="29" max="29" width="6.7109375" customWidth="1"/>
    <col min="30" max="30" width="15" customWidth="1"/>
    <col min="31" max="31" width="6.140625" customWidth="1"/>
    <col min="32" max="32" width="4.85546875" customWidth="1"/>
    <col min="33" max="33" width="6" customWidth="1"/>
    <col min="34" max="34" width="6.5703125" customWidth="1"/>
    <col min="35" max="35" width="8.28515625" customWidth="1"/>
    <col min="36" max="36" width="7" customWidth="1"/>
    <col min="37" max="37" width="11.140625" customWidth="1"/>
    <col min="38" max="38" width="10.28515625" customWidth="1"/>
    <col min="39" max="40" width="5.140625" customWidth="1"/>
    <col min="41" max="41" width="9" customWidth="1"/>
  </cols>
  <sheetData>
    <row r="2" spans="1:4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</row>
    <row r="3" spans="1:45">
      <c r="A3" s="19" t="s">
        <v>63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</row>
    <row r="4" spans="1:45">
      <c r="A4" s="19" t="s">
        <v>71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</row>
    <row r="6" spans="1:45">
      <c r="B6" s="20" t="s">
        <v>1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</row>
    <row r="7" spans="1:45" ht="38.25" customHeight="1">
      <c r="B7" s="21" t="s">
        <v>2</v>
      </c>
      <c r="C7" s="21" t="s">
        <v>3</v>
      </c>
      <c r="D7" s="21" t="s">
        <v>4</v>
      </c>
      <c r="E7" s="21"/>
      <c r="F7" s="21"/>
      <c r="G7" s="21"/>
      <c r="H7" s="23" t="s">
        <v>11</v>
      </c>
      <c r="I7" s="29" t="s">
        <v>12</v>
      </c>
      <c r="J7" s="31" t="s">
        <v>13</v>
      </c>
      <c r="K7" s="22" t="s">
        <v>5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3" t="s">
        <v>11</v>
      </c>
      <c r="Z7" s="29" t="s">
        <v>12</v>
      </c>
      <c r="AA7" s="31" t="s">
        <v>13</v>
      </c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3" t="s">
        <v>11</v>
      </c>
      <c r="AN7" s="29" t="s">
        <v>12</v>
      </c>
      <c r="AO7" s="31" t="s">
        <v>13</v>
      </c>
      <c r="AP7" s="25" t="s">
        <v>6</v>
      </c>
      <c r="AQ7" s="27" t="s">
        <v>7</v>
      </c>
      <c r="AR7" s="28" t="s">
        <v>8</v>
      </c>
    </row>
    <row r="8" spans="1:45" ht="225" customHeight="1" thickBot="1">
      <c r="B8" s="21"/>
      <c r="C8" s="21"/>
      <c r="D8" s="11" t="s">
        <v>26</v>
      </c>
      <c r="E8" s="11" t="s">
        <v>27</v>
      </c>
      <c r="F8" s="11" t="s">
        <v>28</v>
      </c>
      <c r="G8" s="11" t="s">
        <v>29</v>
      </c>
      <c r="H8" s="24"/>
      <c r="I8" s="30"/>
      <c r="J8" s="32"/>
      <c r="K8" s="11" t="s">
        <v>30</v>
      </c>
      <c r="L8" s="11" t="s">
        <v>31</v>
      </c>
      <c r="M8" s="11" t="s">
        <v>32</v>
      </c>
      <c r="N8" s="11" t="s">
        <v>33</v>
      </c>
      <c r="O8" s="11" t="s">
        <v>34</v>
      </c>
      <c r="P8" s="11" t="s">
        <v>46</v>
      </c>
      <c r="Q8" s="11" t="s">
        <v>47</v>
      </c>
      <c r="R8" s="11" t="s">
        <v>48</v>
      </c>
      <c r="S8" s="11" t="s">
        <v>49</v>
      </c>
      <c r="T8" s="11" t="s">
        <v>50</v>
      </c>
      <c r="U8" s="11" t="s">
        <v>51</v>
      </c>
      <c r="V8" s="11" t="s">
        <v>52</v>
      </c>
      <c r="W8" s="11" t="s">
        <v>53</v>
      </c>
      <c r="X8" s="11" t="s">
        <v>54</v>
      </c>
      <c r="Y8" s="24"/>
      <c r="Z8" s="30"/>
      <c r="AA8" s="32"/>
      <c r="AB8" s="11" t="s">
        <v>35</v>
      </c>
      <c r="AC8" s="11" t="s">
        <v>36</v>
      </c>
      <c r="AD8" s="11" t="s">
        <v>37</v>
      </c>
      <c r="AE8" s="11" t="s">
        <v>38</v>
      </c>
      <c r="AF8" s="11" t="s">
        <v>39</v>
      </c>
      <c r="AG8" s="11" t="s">
        <v>40</v>
      </c>
      <c r="AH8" s="11" t="s">
        <v>41</v>
      </c>
      <c r="AI8" s="11" t="s">
        <v>42</v>
      </c>
      <c r="AJ8" s="11" t="s">
        <v>43</v>
      </c>
      <c r="AK8" s="11" t="s">
        <v>44</v>
      </c>
      <c r="AL8" s="11" t="s">
        <v>45</v>
      </c>
      <c r="AM8" s="24"/>
      <c r="AN8" s="30"/>
      <c r="AO8" s="32"/>
      <c r="AP8" s="26"/>
      <c r="AQ8" s="27"/>
      <c r="AR8" s="28"/>
    </row>
    <row r="9" spans="1:45" ht="16.5" customHeight="1" thickBot="1">
      <c r="B9" s="1">
        <v>1</v>
      </c>
      <c r="C9" s="13" t="s">
        <v>55</v>
      </c>
      <c r="D9" s="1">
        <v>3</v>
      </c>
      <c r="E9" s="1">
        <v>3</v>
      </c>
      <c r="F9" s="1">
        <v>3</v>
      </c>
      <c r="G9" s="1">
        <v>3</v>
      </c>
      <c r="H9" s="5">
        <f t="shared" ref="H9:H23" si="0">SUM(D9:G9)</f>
        <v>12</v>
      </c>
      <c r="I9" s="7">
        <v>3</v>
      </c>
      <c r="J9" s="10" t="s">
        <v>72</v>
      </c>
      <c r="K9" s="1">
        <v>3</v>
      </c>
      <c r="L9" s="1">
        <f>MIN(D9:J9)</f>
        <v>3</v>
      </c>
      <c r="M9" s="1">
        <f t="shared" ref="M9:X9" si="1">MIN(E9:K9)</f>
        <v>3</v>
      </c>
      <c r="N9" s="1">
        <f t="shared" si="1"/>
        <v>3</v>
      </c>
      <c r="O9" s="1">
        <f t="shared" si="1"/>
        <v>3</v>
      </c>
      <c r="P9" s="1">
        <f t="shared" si="1"/>
        <v>3</v>
      </c>
      <c r="Q9" s="1">
        <f t="shared" si="1"/>
        <v>3</v>
      </c>
      <c r="R9" s="1">
        <f t="shared" si="1"/>
        <v>3</v>
      </c>
      <c r="S9" s="1">
        <f t="shared" si="1"/>
        <v>3</v>
      </c>
      <c r="T9" s="1">
        <f t="shared" si="1"/>
        <v>3</v>
      </c>
      <c r="U9" s="1">
        <f t="shared" si="1"/>
        <v>3</v>
      </c>
      <c r="V9" s="1">
        <f t="shared" si="1"/>
        <v>3</v>
      </c>
      <c r="W9" s="1">
        <f t="shared" si="1"/>
        <v>3</v>
      </c>
      <c r="X9" s="1">
        <f t="shared" si="1"/>
        <v>3</v>
      </c>
      <c r="Y9" s="5">
        <f t="shared" ref="Y9:Y23" si="2">SUM(K9:X9)</f>
        <v>42</v>
      </c>
      <c r="Z9" s="7">
        <v>3</v>
      </c>
      <c r="AA9" s="10" t="s">
        <v>72</v>
      </c>
      <c r="AB9" s="1">
        <v>3</v>
      </c>
      <c r="AC9" s="1">
        <v>3</v>
      </c>
      <c r="AD9" s="1">
        <v>3</v>
      </c>
      <c r="AE9" s="1">
        <v>3</v>
      </c>
      <c r="AF9" s="1">
        <v>3</v>
      </c>
      <c r="AG9" s="1">
        <v>3</v>
      </c>
      <c r="AH9" s="1">
        <v>3</v>
      </c>
      <c r="AI9" s="1">
        <v>3</v>
      </c>
      <c r="AJ9" s="1">
        <v>3</v>
      </c>
      <c r="AK9" s="1">
        <v>3</v>
      </c>
      <c r="AL9" s="1">
        <v>3</v>
      </c>
      <c r="AM9" s="5">
        <f t="shared" ref="AM9:AM23" si="3">SUM(AB9:AL9)</f>
        <v>33</v>
      </c>
      <c r="AN9" s="7">
        <v>3</v>
      </c>
      <c r="AO9" s="10" t="s">
        <v>72</v>
      </c>
      <c r="AP9" s="6">
        <v>87</v>
      </c>
      <c r="AQ9" s="8">
        <v>3</v>
      </c>
      <c r="AR9" s="10" t="s">
        <v>72</v>
      </c>
    </row>
    <row r="10" spans="1:45" ht="16.5" thickBot="1">
      <c r="B10" s="1">
        <v>2</v>
      </c>
      <c r="C10" s="14" t="s">
        <v>64</v>
      </c>
      <c r="D10" s="1">
        <v>3</v>
      </c>
      <c r="E10" s="1">
        <v>3</v>
      </c>
      <c r="F10" s="1">
        <v>3</v>
      </c>
      <c r="G10" s="1">
        <v>3</v>
      </c>
      <c r="H10" s="5">
        <f t="shared" si="0"/>
        <v>12</v>
      </c>
      <c r="I10" s="7">
        <v>3</v>
      </c>
      <c r="J10" s="10" t="s">
        <v>72</v>
      </c>
      <c r="K10" s="1">
        <v>3</v>
      </c>
      <c r="L10" s="1">
        <v>3</v>
      </c>
      <c r="M10" s="1">
        <v>3</v>
      </c>
      <c r="N10" s="1">
        <v>3</v>
      </c>
      <c r="O10" s="1">
        <v>3</v>
      </c>
      <c r="P10" s="1">
        <v>3</v>
      </c>
      <c r="Q10" s="1">
        <v>3</v>
      </c>
      <c r="R10" s="1">
        <v>3</v>
      </c>
      <c r="S10" s="1">
        <v>3</v>
      </c>
      <c r="T10" s="1">
        <v>3</v>
      </c>
      <c r="U10" s="1">
        <v>3</v>
      </c>
      <c r="V10" s="1">
        <v>3</v>
      </c>
      <c r="W10" s="1">
        <v>3</v>
      </c>
      <c r="X10" s="1">
        <v>3</v>
      </c>
      <c r="Y10" s="5">
        <f t="shared" si="2"/>
        <v>42</v>
      </c>
      <c r="Z10" s="7">
        <v>3</v>
      </c>
      <c r="AA10" s="10" t="s">
        <v>72</v>
      </c>
      <c r="AB10" s="1">
        <v>3</v>
      </c>
      <c r="AC10" s="1">
        <v>3</v>
      </c>
      <c r="AD10" s="1">
        <v>3</v>
      </c>
      <c r="AE10" s="1">
        <v>3</v>
      </c>
      <c r="AF10" s="1">
        <v>3</v>
      </c>
      <c r="AG10" s="1">
        <v>3</v>
      </c>
      <c r="AH10" s="1">
        <v>3</v>
      </c>
      <c r="AI10" s="1">
        <v>3</v>
      </c>
      <c r="AJ10" s="1">
        <v>3</v>
      </c>
      <c r="AK10" s="1">
        <v>3</v>
      </c>
      <c r="AL10" s="1">
        <v>3</v>
      </c>
      <c r="AM10" s="5">
        <f t="shared" si="3"/>
        <v>33</v>
      </c>
      <c r="AN10" s="7">
        <v>3</v>
      </c>
      <c r="AO10" s="10" t="s">
        <v>72</v>
      </c>
      <c r="AP10" s="6">
        <v>87</v>
      </c>
      <c r="AQ10" s="8">
        <v>3</v>
      </c>
      <c r="AR10" s="10" t="s">
        <v>72</v>
      </c>
    </row>
    <row r="11" spans="1:45" ht="16.5" customHeight="1" thickBot="1">
      <c r="B11" s="1">
        <v>3</v>
      </c>
      <c r="C11" s="14" t="s">
        <v>56</v>
      </c>
      <c r="D11" s="1">
        <v>3</v>
      </c>
      <c r="E11" s="1">
        <v>3</v>
      </c>
      <c r="F11" s="1">
        <v>3</v>
      </c>
      <c r="G11" s="1">
        <v>3</v>
      </c>
      <c r="H11" s="5">
        <f t="shared" si="0"/>
        <v>12</v>
      </c>
      <c r="I11" s="7">
        <v>3</v>
      </c>
      <c r="J11" s="10" t="s">
        <v>72</v>
      </c>
      <c r="K11" s="1">
        <v>3</v>
      </c>
      <c r="L11" s="1">
        <v>3</v>
      </c>
      <c r="M11" s="1">
        <v>3</v>
      </c>
      <c r="N11" s="1">
        <v>3</v>
      </c>
      <c r="O11" s="1">
        <v>3</v>
      </c>
      <c r="P11" s="1">
        <v>3</v>
      </c>
      <c r="Q11" s="1">
        <v>3</v>
      </c>
      <c r="R11" s="1">
        <v>3</v>
      </c>
      <c r="S11" s="1">
        <v>3</v>
      </c>
      <c r="T11" s="1">
        <v>3</v>
      </c>
      <c r="U11" s="1">
        <v>3</v>
      </c>
      <c r="V11" s="1">
        <v>3</v>
      </c>
      <c r="W11" s="1">
        <v>3</v>
      </c>
      <c r="X11" s="1">
        <v>3</v>
      </c>
      <c r="Y11" s="5">
        <f t="shared" si="2"/>
        <v>42</v>
      </c>
      <c r="Z11" s="7">
        <v>3</v>
      </c>
      <c r="AA11" s="10" t="s">
        <v>72</v>
      </c>
      <c r="AB11" s="1">
        <v>3</v>
      </c>
      <c r="AC11" s="1">
        <v>3</v>
      </c>
      <c r="AD11" s="1">
        <v>3</v>
      </c>
      <c r="AE11" s="1">
        <v>3</v>
      </c>
      <c r="AF11" s="1">
        <v>3</v>
      </c>
      <c r="AG11" s="1">
        <v>3</v>
      </c>
      <c r="AH11" s="1">
        <v>3</v>
      </c>
      <c r="AI11" s="1">
        <v>3</v>
      </c>
      <c r="AJ11" s="1">
        <v>3</v>
      </c>
      <c r="AK11" s="1">
        <v>3</v>
      </c>
      <c r="AL11" s="1">
        <v>3</v>
      </c>
      <c r="AM11" s="5">
        <f t="shared" si="3"/>
        <v>33</v>
      </c>
      <c r="AN11" s="7">
        <v>3</v>
      </c>
      <c r="AO11" s="10" t="s">
        <v>72</v>
      </c>
      <c r="AP11" s="6">
        <v>87</v>
      </c>
      <c r="AQ11" s="8">
        <v>3</v>
      </c>
      <c r="AR11" s="10" t="s">
        <v>72</v>
      </c>
    </row>
    <row r="12" spans="1:45" ht="16.5" thickBot="1">
      <c r="B12" s="1">
        <v>4</v>
      </c>
      <c r="C12" s="14" t="s">
        <v>57</v>
      </c>
      <c r="D12" s="1">
        <v>3</v>
      </c>
      <c r="E12" s="1">
        <v>3</v>
      </c>
      <c r="F12" s="1">
        <v>3</v>
      </c>
      <c r="G12" s="1">
        <v>3</v>
      </c>
      <c r="H12" s="5">
        <f t="shared" si="0"/>
        <v>12</v>
      </c>
      <c r="I12" s="7">
        <v>3</v>
      </c>
      <c r="J12" s="10" t="s">
        <v>72</v>
      </c>
      <c r="K12" s="1">
        <v>3</v>
      </c>
      <c r="L12" s="1">
        <v>3</v>
      </c>
      <c r="M12" s="1">
        <v>3</v>
      </c>
      <c r="N12" s="1">
        <v>3</v>
      </c>
      <c r="O12" s="1">
        <v>3</v>
      </c>
      <c r="P12" s="1">
        <v>3</v>
      </c>
      <c r="Q12" s="1">
        <v>3</v>
      </c>
      <c r="R12" s="1">
        <v>3</v>
      </c>
      <c r="S12" s="1">
        <v>3</v>
      </c>
      <c r="T12" s="1">
        <v>3</v>
      </c>
      <c r="U12" s="1">
        <v>3</v>
      </c>
      <c r="V12" s="1">
        <v>3</v>
      </c>
      <c r="W12" s="1">
        <v>3</v>
      </c>
      <c r="X12" s="1">
        <v>3</v>
      </c>
      <c r="Y12" s="5">
        <f t="shared" si="2"/>
        <v>42</v>
      </c>
      <c r="Z12" s="7">
        <v>3</v>
      </c>
      <c r="AA12" s="10" t="s">
        <v>72</v>
      </c>
      <c r="AB12" s="1">
        <v>3</v>
      </c>
      <c r="AC12" s="1">
        <v>3</v>
      </c>
      <c r="AD12" s="1">
        <v>3</v>
      </c>
      <c r="AE12" s="1">
        <v>3</v>
      </c>
      <c r="AF12" s="1">
        <v>3</v>
      </c>
      <c r="AG12" s="1">
        <v>3</v>
      </c>
      <c r="AH12" s="1">
        <v>3</v>
      </c>
      <c r="AI12" s="1">
        <v>3</v>
      </c>
      <c r="AJ12" s="1">
        <v>3</v>
      </c>
      <c r="AK12" s="1">
        <v>3</v>
      </c>
      <c r="AL12" s="1">
        <v>3</v>
      </c>
      <c r="AM12" s="5">
        <f t="shared" si="3"/>
        <v>33</v>
      </c>
      <c r="AN12" s="7">
        <v>3</v>
      </c>
      <c r="AO12" s="10" t="s">
        <v>72</v>
      </c>
      <c r="AP12" s="6">
        <v>87</v>
      </c>
      <c r="AQ12" s="8">
        <v>3</v>
      </c>
      <c r="AR12" s="10" t="s">
        <v>72</v>
      </c>
    </row>
    <row r="13" spans="1:45" ht="16.5" customHeight="1" thickBot="1">
      <c r="B13" s="1">
        <v>5</v>
      </c>
      <c r="C13" s="14" t="s">
        <v>65</v>
      </c>
      <c r="D13" s="1">
        <v>3</v>
      </c>
      <c r="E13" s="1">
        <v>3</v>
      </c>
      <c r="F13" s="1">
        <v>3</v>
      </c>
      <c r="G13" s="1">
        <v>3</v>
      </c>
      <c r="H13" s="5">
        <f t="shared" si="0"/>
        <v>12</v>
      </c>
      <c r="I13" s="7">
        <v>3</v>
      </c>
      <c r="J13" s="10" t="s">
        <v>72</v>
      </c>
      <c r="K13" s="1">
        <v>3</v>
      </c>
      <c r="L13" s="1">
        <v>3</v>
      </c>
      <c r="M13" s="1">
        <v>3</v>
      </c>
      <c r="N13" s="1">
        <v>3</v>
      </c>
      <c r="O13" s="1">
        <v>3</v>
      </c>
      <c r="P13" s="1">
        <v>3</v>
      </c>
      <c r="Q13" s="1">
        <v>3</v>
      </c>
      <c r="R13" s="1">
        <v>3</v>
      </c>
      <c r="S13" s="1">
        <v>3</v>
      </c>
      <c r="T13" s="1">
        <v>3</v>
      </c>
      <c r="U13" s="1">
        <v>3</v>
      </c>
      <c r="V13" s="1">
        <v>3</v>
      </c>
      <c r="W13" s="1">
        <v>3</v>
      </c>
      <c r="X13" s="1">
        <v>3</v>
      </c>
      <c r="Y13" s="5">
        <f t="shared" si="2"/>
        <v>42</v>
      </c>
      <c r="Z13" s="7">
        <v>3</v>
      </c>
      <c r="AA13" s="10" t="s">
        <v>72</v>
      </c>
      <c r="AB13" s="1">
        <v>3</v>
      </c>
      <c r="AC13" s="1">
        <v>3</v>
      </c>
      <c r="AD13" s="1">
        <v>3</v>
      </c>
      <c r="AE13" s="1">
        <v>3</v>
      </c>
      <c r="AF13" s="1">
        <v>3</v>
      </c>
      <c r="AG13" s="1">
        <v>3</v>
      </c>
      <c r="AH13" s="1">
        <v>3</v>
      </c>
      <c r="AI13" s="1">
        <v>3</v>
      </c>
      <c r="AJ13" s="1">
        <v>3</v>
      </c>
      <c r="AK13" s="1">
        <v>3</v>
      </c>
      <c r="AL13" s="1">
        <v>3</v>
      </c>
      <c r="AM13" s="5">
        <f t="shared" si="3"/>
        <v>33</v>
      </c>
      <c r="AN13" s="7">
        <v>3</v>
      </c>
      <c r="AO13" s="10" t="s">
        <v>72</v>
      </c>
      <c r="AP13" s="6">
        <v>87</v>
      </c>
      <c r="AQ13" s="8">
        <v>3</v>
      </c>
      <c r="AR13" s="10" t="s">
        <v>72</v>
      </c>
    </row>
    <row r="14" spans="1:45" ht="16.5" thickBot="1">
      <c r="B14" s="1">
        <v>6</v>
      </c>
      <c r="C14" s="14" t="s">
        <v>62</v>
      </c>
      <c r="D14" s="1">
        <v>3</v>
      </c>
      <c r="E14" s="1">
        <v>3</v>
      </c>
      <c r="F14" s="1">
        <v>3</v>
      </c>
      <c r="G14" s="1">
        <v>3</v>
      </c>
      <c r="H14" s="5">
        <f t="shared" si="0"/>
        <v>12</v>
      </c>
      <c r="I14" s="7">
        <v>3</v>
      </c>
      <c r="J14" s="10" t="s">
        <v>72</v>
      </c>
      <c r="K14" s="1">
        <v>3</v>
      </c>
      <c r="L14" s="1">
        <v>3</v>
      </c>
      <c r="M14" s="1">
        <v>3</v>
      </c>
      <c r="N14" s="1">
        <v>3</v>
      </c>
      <c r="O14" s="1">
        <v>3</v>
      </c>
      <c r="P14" s="1">
        <v>3</v>
      </c>
      <c r="Q14" s="1">
        <v>3</v>
      </c>
      <c r="R14" s="1">
        <v>3</v>
      </c>
      <c r="S14" s="1">
        <v>3</v>
      </c>
      <c r="T14" s="1">
        <v>3</v>
      </c>
      <c r="U14" s="1">
        <v>3</v>
      </c>
      <c r="V14" s="1">
        <v>3</v>
      </c>
      <c r="W14" s="1">
        <v>3</v>
      </c>
      <c r="X14" s="1">
        <v>3</v>
      </c>
      <c r="Y14" s="5">
        <f t="shared" si="2"/>
        <v>42</v>
      </c>
      <c r="Z14" s="7">
        <v>3</v>
      </c>
      <c r="AA14" s="10" t="s">
        <v>72</v>
      </c>
      <c r="AB14" s="1">
        <v>3</v>
      </c>
      <c r="AC14" s="1">
        <v>3</v>
      </c>
      <c r="AD14" s="1">
        <v>3</v>
      </c>
      <c r="AE14" s="1">
        <v>3</v>
      </c>
      <c r="AF14" s="1">
        <v>3</v>
      </c>
      <c r="AG14" s="1">
        <v>3</v>
      </c>
      <c r="AH14" s="1">
        <v>3</v>
      </c>
      <c r="AI14" s="1">
        <v>3</v>
      </c>
      <c r="AJ14" s="1">
        <v>3</v>
      </c>
      <c r="AK14" s="1">
        <v>3</v>
      </c>
      <c r="AL14" s="1">
        <v>3</v>
      </c>
      <c r="AM14" s="5">
        <f t="shared" si="3"/>
        <v>33</v>
      </c>
      <c r="AN14" s="7">
        <v>3</v>
      </c>
      <c r="AO14" s="10" t="s">
        <v>72</v>
      </c>
      <c r="AP14" s="6">
        <v>87</v>
      </c>
      <c r="AQ14" s="8">
        <v>3</v>
      </c>
      <c r="AR14" s="10" t="s">
        <v>72</v>
      </c>
    </row>
    <row r="15" spans="1:45" ht="16.5" thickBot="1">
      <c r="B15" s="1">
        <v>7</v>
      </c>
      <c r="C15" s="14" t="s">
        <v>61</v>
      </c>
      <c r="D15" s="1">
        <v>3</v>
      </c>
      <c r="E15" s="1">
        <v>3</v>
      </c>
      <c r="F15" s="1">
        <v>3</v>
      </c>
      <c r="G15" s="1">
        <v>3</v>
      </c>
      <c r="H15" s="5">
        <f t="shared" si="0"/>
        <v>12</v>
      </c>
      <c r="I15" s="7">
        <v>3</v>
      </c>
      <c r="J15" s="10" t="s">
        <v>72</v>
      </c>
      <c r="K15" s="1">
        <v>3</v>
      </c>
      <c r="L15" s="1">
        <v>3</v>
      </c>
      <c r="M15" s="1">
        <v>3</v>
      </c>
      <c r="N15" s="1">
        <v>3</v>
      </c>
      <c r="O15" s="1">
        <v>3</v>
      </c>
      <c r="P15" s="1">
        <v>3</v>
      </c>
      <c r="Q15" s="1">
        <v>3</v>
      </c>
      <c r="R15" s="1">
        <v>3</v>
      </c>
      <c r="S15" s="1">
        <v>3</v>
      </c>
      <c r="T15" s="1">
        <v>3</v>
      </c>
      <c r="U15" s="1">
        <v>3</v>
      </c>
      <c r="V15" s="1">
        <v>3</v>
      </c>
      <c r="W15" s="1">
        <v>3</v>
      </c>
      <c r="X15" s="1">
        <v>3</v>
      </c>
      <c r="Y15" s="5">
        <f t="shared" si="2"/>
        <v>42</v>
      </c>
      <c r="Z15" s="7">
        <v>3</v>
      </c>
      <c r="AA15" s="10" t="s">
        <v>72</v>
      </c>
      <c r="AB15" s="1">
        <v>3</v>
      </c>
      <c r="AC15" s="1">
        <v>3</v>
      </c>
      <c r="AD15" s="1">
        <v>3</v>
      </c>
      <c r="AE15" s="1">
        <v>3</v>
      </c>
      <c r="AF15" s="1">
        <v>3</v>
      </c>
      <c r="AG15" s="1">
        <v>3</v>
      </c>
      <c r="AH15" s="1">
        <v>3</v>
      </c>
      <c r="AI15" s="1">
        <v>3</v>
      </c>
      <c r="AJ15" s="1">
        <v>3</v>
      </c>
      <c r="AK15" s="1">
        <v>3</v>
      </c>
      <c r="AL15" s="1">
        <v>3</v>
      </c>
      <c r="AM15" s="5">
        <f t="shared" si="3"/>
        <v>33</v>
      </c>
      <c r="AN15" s="7">
        <v>3</v>
      </c>
      <c r="AO15" s="10" t="s">
        <v>72</v>
      </c>
      <c r="AP15" s="6">
        <v>87</v>
      </c>
      <c r="AQ15" s="8">
        <v>3</v>
      </c>
      <c r="AR15" s="10" t="s">
        <v>72</v>
      </c>
    </row>
    <row r="16" spans="1:45" ht="16.5" thickBot="1">
      <c r="B16" s="1">
        <v>8</v>
      </c>
      <c r="C16" s="14" t="s">
        <v>58</v>
      </c>
      <c r="D16" s="1">
        <v>3</v>
      </c>
      <c r="E16" s="1">
        <v>3</v>
      </c>
      <c r="F16" s="1">
        <v>3</v>
      </c>
      <c r="G16" s="1">
        <v>3</v>
      </c>
      <c r="H16" s="5">
        <f t="shared" si="0"/>
        <v>12</v>
      </c>
      <c r="I16" s="7">
        <v>3</v>
      </c>
      <c r="J16" s="10" t="s">
        <v>72</v>
      </c>
      <c r="K16" s="1">
        <v>3</v>
      </c>
      <c r="L16" s="1">
        <v>3</v>
      </c>
      <c r="M16" s="1">
        <v>3</v>
      </c>
      <c r="N16" s="1">
        <v>3</v>
      </c>
      <c r="O16" s="1">
        <v>3</v>
      </c>
      <c r="P16" s="1">
        <v>3</v>
      </c>
      <c r="Q16" s="1">
        <v>3</v>
      </c>
      <c r="R16" s="1">
        <v>3</v>
      </c>
      <c r="S16" s="1">
        <v>3</v>
      </c>
      <c r="T16" s="1">
        <v>3</v>
      </c>
      <c r="U16" s="1">
        <v>3</v>
      </c>
      <c r="V16" s="1">
        <v>3</v>
      </c>
      <c r="W16" s="1">
        <v>3</v>
      </c>
      <c r="X16" s="1">
        <v>3</v>
      </c>
      <c r="Y16" s="5">
        <f t="shared" si="2"/>
        <v>42</v>
      </c>
      <c r="Z16" s="7">
        <v>3</v>
      </c>
      <c r="AA16" s="10" t="s">
        <v>72</v>
      </c>
      <c r="AB16" s="1">
        <v>3</v>
      </c>
      <c r="AC16" s="1">
        <v>3</v>
      </c>
      <c r="AD16" s="1">
        <v>3</v>
      </c>
      <c r="AE16" s="1">
        <v>3</v>
      </c>
      <c r="AF16" s="1">
        <v>3</v>
      </c>
      <c r="AG16" s="1">
        <v>3</v>
      </c>
      <c r="AH16" s="1">
        <v>3</v>
      </c>
      <c r="AI16" s="1">
        <v>3</v>
      </c>
      <c r="AJ16" s="1">
        <v>3</v>
      </c>
      <c r="AK16" s="1">
        <v>3</v>
      </c>
      <c r="AL16" s="1">
        <v>3</v>
      </c>
      <c r="AM16" s="5">
        <f t="shared" si="3"/>
        <v>33</v>
      </c>
      <c r="AN16" s="7">
        <v>3</v>
      </c>
      <c r="AO16" s="10" t="s">
        <v>72</v>
      </c>
      <c r="AP16" s="6">
        <v>87</v>
      </c>
      <c r="AQ16" s="8">
        <v>3</v>
      </c>
      <c r="AR16" s="10" t="s">
        <v>72</v>
      </c>
    </row>
    <row r="17" spans="2:44" ht="16.5" thickBot="1">
      <c r="B17" s="1">
        <v>9</v>
      </c>
      <c r="C17" s="14" t="s">
        <v>59</v>
      </c>
      <c r="D17" s="1">
        <v>2</v>
      </c>
      <c r="E17" s="1">
        <v>2</v>
      </c>
      <c r="F17" s="1">
        <v>2</v>
      </c>
      <c r="G17" s="1">
        <v>2</v>
      </c>
      <c r="H17" s="5">
        <f t="shared" si="0"/>
        <v>8</v>
      </c>
      <c r="I17" s="7">
        <v>2</v>
      </c>
      <c r="J17" s="10" t="s">
        <v>73</v>
      </c>
      <c r="K17" s="1">
        <v>2</v>
      </c>
      <c r="L17" s="1">
        <v>2</v>
      </c>
      <c r="M17" s="1">
        <v>2</v>
      </c>
      <c r="N17" s="1">
        <v>2</v>
      </c>
      <c r="O17" s="1">
        <v>2</v>
      </c>
      <c r="P17" s="1">
        <v>2</v>
      </c>
      <c r="Q17" s="1">
        <v>2</v>
      </c>
      <c r="R17" s="1">
        <v>2</v>
      </c>
      <c r="S17" s="1">
        <v>2</v>
      </c>
      <c r="T17" s="1">
        <v>2</v>
      </c>
      <c r="U17" s="1">
        <v>2</v>
      </c>
      <c r="V17" s="1">
        <v>2</v>
      </c>
      <c r="W17" s="1">
        <v>2</v>
      </c>
      <c r="X17" s="1">
        <v>2</v>
      </c>
      <c r="Y17" s="5">
        <f t="shared" si="2"/>
        <v>28</v>
      </c>
      <c r="Z17" s="7">
        <v>2</v>
      </c>
      <c r="AA17" s="10" t="s">
        <v>73</v>
      </c>
      <c r="AB17" s="1">
        <v>2</v>
      </c>
      <c r="AC17" s="1">
        <v>2</v>
      </c>
      <c r="AD17" s="1">
        <v>2</v>
      </c>
      <c r="AE17" s="1">
        <v>2</v>
      </c>
      <c r="AF17" s="1">
        <v>2</v>
      </c>
      <c r="AG17" s="1">
        <v>2</v>
      </c>
      <c r="AH17" s="1">
        <v>2</v>
      </c>
      <c r="AI17" s="1">
        <v>2</v>
      </c>
      <c r="AJ17" s="1">
        <v>2</v>
      </c>
      <c r="AK17" s="1">
        <v>2</v>
      </c>
      <c r="AL17" s="1">
        <v>2</v>
      </c>
      <c r="AM17" s="5">
        <f t="shared" si="3"/>
        <v>22</v>
      </c>
      <c r="AN17" s="7">
        <v>2</v>
      </c>
      <c r="AO17" s="10" t="s">
        <v>73</v>
      </c>
      <c r="AP17" s="6">
        <v>58</v>
      </c>
      <c r="AQ17" s="8">
        <v>2</v>
      </c>
      <c r="AR17" s="10" t="s">
        <v>73</v>
      </c>
    </row>
    <row r="18" spans="2:44" ht="16.5" thickBot="1">
      <c r="B18" s="1">
        <v>10</v>
      </c>
      <c r="C18" s="14" t="s">
        <v>60</v>
      </c>
      <c r="D18" s="1">
        <v>3</v>
      </c>
      <c r="E18" s="1">
        <v>3</v>
      </c>
      <c r="F18" s="1">
        <v>3</v>
      </c>
      <c r="G18" s="1">
        <v>3</v>
      </c>
      <c r="H18" s="1">
        <v>12</v>
      </c>
      <c r="I18" s="7">
        <v>3</v>
      </c>
      <c r="J18" s="10" t="s">
        <v>72</v>
      </c>
      <c r="K18" s="1">
        <v>3</v>
      </c>
      <c r="L18" s="1">
        <v>3</v>
      </c>
      <c r="M18" s="1">
        <v>3</v>
      </c>
      <c r="N18" s="1">
        <v>3</v>
      </c>
      <c r="O18" s="1">
        <v>3</v>
      </c>
      <c r="P18" s="1">
        <v>3</v>
      </c>
      <c r="Q18" s="1">
        <v>3</v>
      </c>
      <c r="R18" s="1">
        <v>3</v>
      </c>
      <c r="S18" s="1">
        <v>3</v>
      </c>
      <c r="T18" s="1">
        <v>3</v>
      </c>
      <c r="U18" s="1">
        <v>3</v>
      </c>
      <c r="V18" s="1">
        <v>3</v>
      </c>
      <c r="W18" s="1">
        <v>3</v>
      </c>
      <c r="X18" s="1">
        <v>3</v>
      </c>
      <c r="Y18" s="5">
        <f t="shared" si="2"/>
        <v>42</v>
      </c>
      <c r="Z18" s="7">
        <v>3</v>
      </c>
      <c r="AA18" s="10" t="s">
        <v>72</v>
      </c>
      <c r="AB18" s="1">
        <v>3</v>
      </c>
      <c r="AC18" s="1">
        <v>3</v>
      </c>
      <c r="AD18" s="1">
        <v>3</v>
      </c>
      <c r="AE18" s="1">
        <v>3</v>
      </c>
      <c r="AF18" s="1">
        <v>3</v>
      </c>
      <c r="AG18" s="1">
        <v>3</v>
      </c>
      <c r="AH18" s="1">
        <v>3</v>
      </c>
      <c r="AI18" s="1">
        <v>3</v>
      </c>
      <c r="AJ18" s="1">
        <v>3</v>
      </c>
      <c r="AK18" s="1">
        <v>3</v>
      </c>
      <c r="AL18" s="1">
        <v>3</v>
      </c>
      <c r="AM18" s="5">
        <f t="shared" si="3"/>
        <v>33</v>
      </c>
      <c r="AN18" s="7">
        <v>3</v>
      </c>
      <c r="AO18" s="10" t="s">
        <v>72</v>
      </c>
      <c r="AP18" s="6">
        <v>87</v>
      </c>
      <c r="AQ18" s="8">
        <v>3</v>
      </c>
      <c r="AR18" s="10" t="s">
        <v>72</v>
      </c>
    </row>
    <row r="19" spans="2:44" ht="16.5" thickBot="1">
      <c r="B19" s="1">
        <v>11</v>
      </c>
      <c r="C19" s="14" t="s">
        <v>66</v>
      </c>
      <c r="D19" s="1">
        <v>2</v>
      </c>
      <c r="E19" s="1">
        <v>2</v>
      </c>
      <c r="F19" s="1">
        <v>2</v>
      </c>
      <c r="G19" s="1">
        <v>2</v>
      </c>
      <c r="H19" s="5">
        <f t="shared" si="0"/>
        <v>8</v>
      </c>
      <c r="I19" s="7">
        <v>2</v>
      </c>
      <c r="J19" s="10" t="s">
        <v>73</v>
      </c>
      <c r="K19" s="1">
        <v>2</v>
      </c>
      <c r="L19" s="1">
        <v>2</v>
      </c>
      <c r="M19" s="1">
        <v>2</v>
      </c>
      <c r="N19" s="1">
        <v>2</v>
      </c>
      <c r="O19" s="1">
        <v>2</v>
      </c>
      <c r="P19" s="1">
        <v>2</v>
      </c>
      <c r="Q19" s="1">
        <v>2</v>
      </c>
      <c r="R19" s="1">
        <v>2</v>
      </c>
      <c r="S19" s="1">
        <v>2</v>
      </c>
      <c r="T19" s="1">
        <v>2</v>
      </c>
      <c r="U19" s="1">
        <v>2</v>
      </c>
      <c r="V19" s="1">
        <v>2</v>
      </c>
      <c r="W19" s="1">
        <v>2</v>
      </c>
      <c r="X19" s="1">
        <v>2</v>
      </c>
      <c r="Y19" s="5">
        <f t="shared" si="2"/>
        <v>28</v>
      </c>
      <c r="Z19" s="7">
        <v>2</v>
      </c>
      <c r="AA19" s="10" t="s">
        <v>73</v>
      </c>
      <c r="AB19" s="1">
        <v>2</v>
      </c>
      <c r="AC19" s="1">
        <v>2</v>
      </c>
      <c r="AD19" s="1">
        <v>2</v>
      </c>
      <c r="AE19" s="1">
        <v>2</v>
      </c>
      <c r="AF19" s="1">
        <v>2</v>
      </c>
      <c r="AG19" s="1">
        <v>2</v>
      </c>
      <c r="AH19" s="1">
        <v>2</v>
      </c>
      <c r="AI19" s="1">
        <v>2</v>
      </c>
      <c r="AJ19" s="1">
        <v>2</v>
      </c>
      <c r="AK19" s="1">
        <v>2</v>
      </c>
      <c r="AL19" s="1">
        <v>2</v>
      </c>
      <c r="AM19" s="5">
        <f t="shared" si="3"/>
        <v>22</v>
      </c>
      <c r="AN19" s="7">
        <v>2</v>
      </c>
      <c r="AO19" s="10" t="s">
        <v>73</v>
      </c>
      <c r="AP19" s="6">
        <v>58</v>
      </c>
      <c r="AQ19" s="8">
        <v>2</v>
      </c>
      <c r="AR19" s="10" t="s">
        <v>73</v>
      </c>
    </row>
    <row r="20" spans="2:44" ht="16.5" thickBot="1">
      <c r="B20" s="1">
        <v>12</v>
      </c>
      <c r="C20" s="14" t="s">
        <v>67</v>
      </c>
      <c r="D20" s="1">
        <v>3</v>
      </c>
      <c r="E20" s="1">
        <v>3</v>
      </c>
      <c r="F20" s="1">
        <v>3</v>
      </c>
      <c r="G20" s="1">
        <v>3</v>
      </c>
      <c r="H20" s="5">
        <f t="shared" si="0"/>
        <v>12</v>
      </c>
      <c r="I20" s="7">
        <v>3</v>
      </c>
      <c r="J20" s="10" t="s">
        <v>72</v>
      </c>
      <c r="K20" s="1">
        <v>3</v>
      </c>
      <c r="L20" s="1">
        <v>3</v>
      </c>
      <c r="M20" s="1">
        <v>3</v>
      </c>
      <c r="N20" s="1">
        <v>3</v>
      </c>
      <c r="O20" s="1">
        <v>3</v>
      </c>
      <c r="P20" s="1">
        <v>3</v>
      </c>
      <c r="Q20" s="1">
        <v>3</v>
      </c>
      <c r="R20" s="1">
        <v>3</v>
      </c>
      <c r="S20" s="1">
        <v>3</v>
      </c>
      <c r="T20" s="1">
        <v>3</v>
      </c>
      <c r="U20" s="1">
        <v>3</v>
      </c>
      <c r="V20" s="1">
        <v>3</v>
      </c>
      <c r="W20" s="1">
        <v>3</v>
      </c>
      <c r="X20" s="1">
        <v>3</v>
      </c>
      <c r="Y20" s="5">
        <f t="shared" si="2"/>
        <v>42</v>
      </c>
      <c r="Z20" s="7">
        <v>3</v>
      </c>
      <c r="AA20" s="10" t="s">
        <v>72</v>
      </c>
      <c r="AB20" s="1">
        <v>3</v>
      </c>
      <c r="AC20" s="1">
        <v>3</v>
      </c>
      <c r="AD20" s="1">
        <v>3</v>
      </c>
      <c r="AE20" s="1">
        <v>3</v>
      </c>
      <c r="AF20" s="1">
        <v>3</v>
      </c>
      <c r="AG20" s="1">
        <v>3</v>
      </c>
      <c r="AH20" s="1">
        <v>3</v>
      </c>
      <c r="AI20" s="1">
        <v>3</v>
      </c>
      <c r="AJ20" s="1">
        <v>3</v>
      </c>
      <c r="AK20" s="1">
        <v>3</v>
      </c>
      <c r="AL20" s="1">
        <v>3</v>
      </c>
      <c r="AM20" s="5">
        <f t="shared" si="3"/>
        <v>33</v>
      </c>
      <c r="AN20" s="7">
        <v>3</v>
      </c>
      <c r="AO20" s="10" t="s">
        <v>72</v>
      </c>
      <c r="AP20" s="6">
        <v>87</v>
      </c>
      <c r="AQ20" s="8">
        <v>3</v>
      </c>
      <c r="AR20" s="10" t="s">
        <v>72</v>
      </c>
    </row>
    <row r="21" spans="2:44" ht="16.5" thickBot="1">
      <c r="B21" s="1">
        <v>13</v>
      </c>
      <c r="C21" s="14" t="s">
        <v>68</v>
      </c>
      <c r="D21" s="1">
        <v>3</v>
      </c>
      <c r="E21" s="1">
        <v>3</v>
      </c>
      <c r="F21" s="1">
        <v>3</v>
      </c>
      <c r="G21" s="1">
        <v>3</v>
      </c>
      <c r="H21" s="5">
        <f t="shared" si="0"/>
        <v>12</v>
      </c>
      <c r="I21" s="7">
        <v>3</v>
      </c>
      <c r="J21" s="10" t="s">
        <v>72</v>
      </c>
      <c r="K21" s="1">
        <v>3</v>
      </c>
      <c r="L21" s="1">
        <v>3</v>
      </c>
      <c r="M21" s="1">
        <v>3</v>
      </c>
      <c r="N21" s="1">
        <v>3</v>
      </c>
      <c r="O21" s="1">
        <v>3</v>
      </c>
      <c r="P21" s="1">
        <v>3</v>
      </c>
      <c r="Q21" s="1">
        <v>3</v>
      </c>
      <c r="R21" s="1">
        <v>3</v>
      </c>
      <c r="S21" s="1">
        <v>3</v>
      </c>
      <c r="T21" s="1">
        <v>3</v>
      </c>
      <c r="U21" s="1">
        <v>3</v>
      </c>
      <c r="V21" s="1">
        <v>3</v>
      </c>
      <c r="W21" s="1">
        <v>3</v>
      </c>
      <c r="X21" s="1">
        <v>3</v>
      </c>
      <c r="Y21" s="5">
        <f t="shared" si="2"/>
        <v>42</v>
      </c>
      <c r="Z21" s="7">
        <v>3</v>
      </c>
      <c r="AA21" s="10" t="s">
        <v>72</v>
      </c>
      <c r="AB21" s="1">
        <v>3</v>
      </c>
      <c r="AC21" s="1">
        <v>3</v>
      </c>
      <c r="AD21" s="1">
        <v>3</v>
      </c>
      <c r="AE21" s="1">
        <v>3</v>
      </c>
      <c r="AF21" s="1">
        <v>3</v>
      </c>
      <c r="AG21" s="1">
        <v>3</v>
      </c>
      <c r="AH21" s="1">
        <v>3</v>
      </c>
      <c r="AI21" s="1">
        <v>3</v>
      </c>
      <c r="AJ21" s="1">
        <v>3</v>
      </c>
      <c r="AK21" s="1">
        <v>3</v>
      </c>
      <c r="AL21" s="1">
        <v>3</v>
      </c>
      <c r="AM21" s="5">
        <f t="shared" si="3"/>
        <v>33</v>
      </c>
      <c r="AN21" s="7">
        <v>3</v>
      </c>
      <c r="AO21" s="10" t="s">
        <v>72</v>
      </c>
      <c r="AP21" s="6">
        <v>87</v>
      </c>
      <c r="AQ21" s="8">
        <v>3</v>
      </c>
      <c r="AR21" s="10" t="s">
        <v>72</v>
      </c>
    </row>
    <row r="22" spans="2:44">
      <c r="B22" s="1">
        <v>14</v>
      </c>
      <c r="C22" s="1" t="s">
        <v>69</v>
      </c>
      <c r="D22" s="1">
        <v>2</v>
      </c>
      <c r="E22" s="1">
        <v>2</v>
      </c>
      <c r="F22" s="1">
        <v>2</v>
      </c>
      <c r="G22" s="1">
        <v>2</v>
      </c>
      <c r="H22" s="5">
        <f t="shared" si="0"/>
        <v>8</v>
      </c>
      <c r="I22" s="7">
        <v>2</v>
      </c>
      <c r="J22" s="10" t="s">
        <v>73</v>
      </c>
      <c r="K22" s="1">
        <v>2</v>
      </c>
      <c r="L22" s="1">
        <v>2</v>
      </c>
      <c r="M22" s="1">
        <v>2</v>
      </c>
      <c r="N22" s="1">
        <v>2</v>
      </c>
      <c r="O22" s="1">
        <v>2</v>
      </c>
      <c r="P22" s="1">
        <v>2</v>
      </c>
      <c r="Q22" s="1">
        <v>2</v>
      </c>
      <c r="R22" s="1">
        <v>2</v>
      </c>
      <c r="S22" s="1">
        <v>2</v>
      </c>
      <c r="T22" s="1">
        <v>2</v>
      </c>
      <c r="U22" s="1">
        <v>2</v>
      </c>
      <c r="V22" s="1">
        <v>2</v>
      </c>
      <c r="W22" s="1">
        <v>2</v>
      </c>
      <c r="X22" s="1">
        <v>2</v>
      </c>
      <c r="Y22" s="5">
        <f t="shared" si="2"/>
        <v>28</v>
      </c>
      <c r="Z22" s="7">
        <v>2</v>
      </c>
      <c r="AA22" s="10" t="s">
        <v>73</v>
      </c>
      <c r="AB22" s="1">
        <v>2</v>
      </c>
      <c r="AC22" s="1">
        <v>2</v>
      </c>
      <c r="AD22" s="1">
        <v>2</v>
      </c>
      <c r="AE22" s="1">
        <v>2</v>
      </c>
      <c r="AF22" s="1">
        <v>2</v>
      </c>
      <c r="AG22" s="1">
        <v>2</v>
      </c>
      <c r="AH22" s="1">
        <v>2</v>
      </c>
      <c r="AI22" s="1">
        <v>2</v>
      </c>
      <c r="AJ22" s="1">
        <v>2</v>
      </c>
      <c r="AK22" s="1">
        <v>2</v>
      </c>
      <c r="AL22" s="1">
        <v>2</v>
      </c>
      <c r="AM22" s="5">
        <f t="shared" si="3"/>
        <v>22</v>
      </c>
      <c r="AN22" s="7">
        <v>2</v>
      </c>
      <c r="AO22" s="10" t="s">
        <v>73</v>
      </c>
      <c r="AP22" s="6">
        <v>58</v>
      </c>
      <c r="AQ22" s="8">
        <v>2</v>
      </c>
      <c r="AR22" s="10" t="s">
        <v>73</v>
      </c>
    </row>
    <row r="23" spans="2:44">
      <c r="B23" s="1">
        <v>15</v>
      </c>
      <c r="C23" s="1" t="s">
        <v>70</v>
      </c>
      <c r="D23" s="1">
        <v>3</v>
      </c>
      <c r="E23" s="1">
        <v>3</v>
      </c>
      <c r="F23" s="1">
        <v>3</v>
      </c>
      <c r="G23" s="1">
        <v>3</v>
      </c>
      <c r="H23" s="5">
        <f t="shared" si="0"/>
        <v>12</v>
      </c>
      <c r="I23" s="7">
        <v>3</v>
      </c>
      <c r="J23" s="10" t="s">
        <v>72</v>
      </c>
      <c r="K23" s="1">
        <v>3</v>
      </c>
      <c r="L23" s="1">
        <v>3</v>
      </c>
      <c r="M23" s="1">
        <v>3</v>
      </c>
      <c r="N23" s="1">
        <v>3</v>
      </c>
      <c r="O23" s="1">
        <v>3</v>
      </c>
      <c r="P23" s="1">
        <v>3</v>
      </c>
      <c r="Q23" s="1">
        <v>3</v>
      </c>
      <c r="R23" s="1">
        <v>3</v>
      </c>
      <c r="S23" s="1">
        <v>3</v>
      </c>
      <c r="T23" s="1">
        <v>3</v>
      </c>
      <c r="U23" s="1">
        <v>3</v>
      </c>
      <c r="V23" s="1">
        <v>3</v>
      </c>
      <c r="W23" s="1">
        <v>3</v>
      </c>
      <c r="X23" s="1">
        <v>3</v>
      </c>
      <c r="Y23" s="5">
        <f t="shared" si="2"/>
        <v>42</v>
      </c>
      <c r="Z23" s="7">
        <v>3</v>
      </c>
      <c r="AA23" s="10" t="s">
        <v>72</v>
      </c>
      <c r="AB23" s="1">
        <v>3</v>
      </c>
      <c r="AC23" s="1">
        <v>3</v>
      </c>
      <c r="AD23" s="1">
        <v>3</v>
      </c>
      <c r="AE23" s="1">
        <v>3</v>
      </c>
      <c r="AF23" s="1">
        <v>3</v>
      </c>
      <c r="AG23" s="1">
        <v>3</v>
      </c>
      <c r="AH23" s="1">
        <v>3</v>
      </c>
      <c r="AI23" s="1">
        <v>3</v>
      </c>
      <c r="AJ23" s="1">
        <v>3</v>
      </c>
      <c r="AK23" s="1">
        <v>3</v>
      </c>
      <c r="AL23" s="1">
        <v>3</v>
      </c>
      <c r="AM23" s="5">
        <f t="shared" si="3"/>
        <v>33</v>
      </c>
      <c r="AN23" s="7">
        <v>3</v>
      </c>
      <c r="AO23" s="10" t="s">
        <v>72</v>
      </c>
      <c r="AP23" s="6">
        <v>87</v>
      </c>
      <c r="AQ23" s="8">
        <v>3</v>
      </c>
      <c r="AR23" s="10" t="s">
        <v>72</v>
      </c>
    </row>
    <row r="24" spans="2:44">
      <c r="B24" s="1">
        <v>16</v>
      </c>
      <c r="C24" s="1"/>
      <c r="D24" s="1"/>
      <c r="E24" s="1"/>
      <c r="F24" s="1"/>
      <c r="G24" s="1"/>
      <c r="H24" s="5"/>
      <c r="I24" s="7"/>
      <c r="J24" s="10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5"/>
      <c r="Z24" s="7"/>
      <c r="AA24" s="10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5"/>
      <c r="AN24" s="7"/>
      <c r="AO24" s="10"/>
      <c r="AP24" s="6"/>
      <c r="AQ24" s="8"/>
      <c r="AR24" s="10"/>
    </row>
    <row r="25" spans="2:44">
      <c r="B25" s="1">
        <v>17</v>
      </c>
      <c r="C25" s="1"/>
      <c r="D25" s="1"/>
      <c r="E25" s="1"/>
      <c r="F25" s="1"/>
      <c r="G25" s="1"/>
      <c r="H25" s="5"/>
      <c r="I25" s="7"/>
      <c r="J25" s="10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5"/>
      <c r="Z25" s="7"/>
      <c r="AA25" s="10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5"/>
      <c r="AN25" s="7"/>
      <c r="AO25" s="10"/>
      <c r="AP25" s="6"/>
      <c r="AQ25" s="8"/>
      <c r="AR25" s="10"/>
    </row>
    <row r="26" spans="2:44">
      <c r="B26" s="1">
        <v>18</v>
      </c>
      <c r="C26" s="1"/>
      <c r="D26" s="1"/>
      <c r="E26" s="1"/>
      <c r="F26" s="1"/>
      <c r="G26" s="1"/>
      <c r="H26" s="5"/>
      <c r="I26" s="7"/>
      <c r="J26" s="10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5"/>
      <c r="Z26" s="7"/>
      <c r="AA26" s="10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5"/>
      <c r="AN26" s="7"/>
      <c r="AO26" s="10"/>
      <c r="AP26" s="6"/>
      <c r="AQ26" s="8"/>
      <c r="AR26" s="10"/>
    </row>
    <row r="27" spans="2:44">
      <c r="B27" s="1">
        <v>19</v>
      </c>
      <c r="C27" s="1"/>
      <c r="D27" s="1"/>
      <c r="E27" s="1"/>
      <c r="F27" s="1"/>
      <c r="G27" s="1"/>
      <c r="H27" s="5"/>
      <c r="I27" s="7"/>
      <c r="J27" s="10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5"/>
      <c r="Z27" s="7"/>
      <c r="AA27" s="10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5"/>
      <c r="AN27" s="7"/>
      <c r="AO27" s="10"/>
      <c r="AP27" s="6"/>
      <c r="AQ27" s="8"/>
      <c r="AR27" s="10"/>
    </row>
    <row r="28" spans="2:44">
      <c r="B28" s="1">
        <v>20</v>
      </c>
      <c r="C28" s="1"/>
      <c r="D28" s="1"/>
      <c r="E28" s="1"/>
      <c r="F28" s="1"/>
      <c r="G28" s="1"/>
      <c r="H28" s="5"/>
      <c r="I28" s="7"/>
      <c r="J28" s="10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5"/>
      <c r="Z28" s="7"/>
      <c r="AA28" s="10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5"/>
      <c r="AN28" s="7"/>
      <c r="AO28" s="10"/>
      <c r="AP28" s="6"/>
      <c r="AQ28" s="8"/>
      <c r="AR28" s="10"/>
    </row>
    <row r="29" spans="2:44">
      <c r="B29" s="1">
        <v>21</v>
      </c>
      <c r="C29" s="1"/>
      <c r="D29" s="1"/>
      <c r="E29" s="1"/>
      <c r="F29" s="1"/>
      <c r="G29" s="1"/>
      <c r="H29" s="5"/>
      <c r="I29" s="7"/>
      <c r="J29" s="10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5"/>
      <c r="Z29" s="7"/>
      <c r="AA29" s="10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5"/>
      <c r="AN29" s="7"/>
      <c r="AO29" s="10"/>
      <c r="AP29" s="6"/>
      <c r="AQ29" s="8"/>
      <c r="AR29" s="10"/>
    </row>
    <row r="30" spans="2:44">
      <c r="B30" s="1">
        <v>22</v>
      </c>
      <c r="C30" s="1"/>
      <c r="D30" s="1"/>
      <c r="E30" s="1"/>
      <c r="F30" s="1"/>
      <c r="G30" s="1"/>
      <c r="H30" s="5"/>
      <c r="I30" s="7"/>
      <c r="J30" s="10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5"/>
      <c r="Z30" s="7"/>
      <c r="AA30" s="10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5"/>
      <c r="AN30" s="7"/>
      <c r="AO30" s="10"/>
      <c r="AP30" s="6"/>
      <c r="AQ30" s="8"/>
      <c r="AR30" s="10"/>
    </row>
    <row r="31" spans="2:44">
      <c r="B31" s="1">
        <v>23</v>
      </c>
      <c r="C31" s="1"/>
      <c r="D31" s="1"/>
      <c r="E31" s="1"/>
      <c r="F31" s="1"/>
      <c r="G31" s="1"/>
      <c r="H31" s="5"/>
      <c r="I31" s="7"/>
      <c r="J31" s="10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5"/>
      <c r="Z31" s="7"/>
      <c r="AA31" s="10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5"/>
      <c r="AN31" s="7"/>
      <c r="AO31" s="10"/>
      <c r="AP31" s="6"/>
      <c r="AQ31" s="8"/>
      <c r="AR31" s="10"/>
    </row>
    <row r="32" spans="2:44">
      <c r="B32" s="1">
        <v>24</v>
      </c>
      <c r="C32" s="1"/>
      <c r="D32" s="1"/>
      <c r="E32" s="1"/>
      <c r="F32" s="1"/>
      <c r="G32" s="1"/>
      <c r="H32" s="5"/>
      <c r="I32" s="7"/>
      <c r="J32" s="10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5"/>
      <c r="Z32" s="7"/>
      <c r="AA32" s="10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5"/>
      <c r="AN32" s="7"/>
      <c r="AO32" s="10"/>
      <c r="AP32" s="6"/>
      <c r="AQ32" s="8"/>
      <c r="AR32" s="10"/>
    </row>
    <row r="33" spans="2:44">
      <c r="B33" s="1">
        <v>25</v>
      </c>
      <c r="C33" s="1"/>
      <c r="D33" s="1"/>
      <c r="E33" s="1"/>
      <c r="F33" s="1"/>
      <c r="G33" s="1"/>
      <c r="H33" s="5"/>
      <c r="I33" s="7"/>
      <c r="J33" s="10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5"/>
      <c r="Z33" s="7"/>
      <c r="AA33" s="10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5"/>
      <c r="AN33" s="7"/>
      <c r="AO33" s="10"/>
      <c r="AP33" s="6"/>
      <c r="AQ33" s="8"/>
      <c r="AR33" s="10"/>
    </row>
    <row r="34" spans="2:44">
      <c r="B34" s="1">
        <v>26</v>
      </c>
      <c r="C34" s="1"/>
      <c r="D34" s="1"/>
      <c r="E34" s="1"/>
      <c r="F34" s="1"/>
      <c r="G34" s="1"/>
      <c r="H34" s="5"/>
      <c r="I34" s="7"/>
      <c r="J34" s="10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5"/>
      <c r="Z34" s="7"/>
      <c r="AA34" s="10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5"/>
      <c r="AN34" s="7"/>
      <c r="AO34" s="10"/>
      <c r="AP34" s="6"/>
      <c r="AQ34" s="8"/>
      <c r="AR34" s="10"/>
    </row>
    <row r="35" spans="2:44">
      <c r="B35" s="1">
        <v>27</v>
      </c>
      <c r="C35" s="1"/>
      <c r="D35" s="1"/>
      <c r="E35" s="1"/>
      <c r="F35" s="1"/>
      <c r="G35" s="1"/>
      <c r="H35" s="5"/>
      <c r="I35" s="7"/>
      <c r="J35" s="10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5"/>
      <c r="Z35" s="7"/>
      <c r="AA35" s="10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5"/>
      <c r="AN35" s="7"/>
      <c r="AO35" s="10"/>
      <c r="AP35" s="6"/>
      <c r="AQ35" s="8"/>
      <c r="AR35" s="10"/>
    </row>
    <row r="36" spans="2:44">
      <c r="B36" s="1">
        <v>28</v>
      </c>
      <c r="C36" s="1"/>
      <c r="D36" s="1"/>
      <c r="E36" s="1"/>
      <c r="F36" s="1"/>
      <c r="G36" s="1"/>
      <c r="H36" s="5"/>
      <c r="I36" s="7"/>
      <c r="J36" s="10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5"/>
      <c r="Z36" s="7"/>
      <c r="AA36" s="10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5"/>
      <c r="AN36" s="7"/>
      <c r="AO36" s="10"/>
      <c r="AP36" s="6"/>
      <c r="AQ36" s="8"/>
      <c r="AR36" s="10"/>
    </row>
    <row r="37" spans="2:44">
      <c r="B37" s="1">
        <v>29</v>
      </c>
      <c r="C37" s="1"/>
      <c r="D37" s="1"/>
      <c r="E37" s="1"/>
      <c r="F37" s="1"/>
      <c r="G37" s="1"/>
      <c r="H37" s="5"/>
      <c r="I37" s="7"/>
      <c r="J37" s="10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5"/>
      <c r="Z37" s="7"/>
      <c r="AA37" s="10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5"/>
      <c r="AN37" s="7"/>
      <c r="AO37" s="10"/>
      <c r="AP37" s="6"/>
      <c r="AQ37" s="8"/>
      <c r="AR37" s="10"/>
    </row>
    <row r="38" spans="2:44">
      <c r="B38" s="1">
        <v>30</v>
      </c>
      <c r="C38" s="1"/>
      <c r="D38" s="1"/>
      <c r="E38" s="1"/>
      <c r="F38" s="1"/>
      <c r="G38" s="1"/>
      <c r="H38" s="5"/>
      <c r="I38" s="7"/>
      <c r="J38" s="10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5"/>
      <c r="Z38" s="7"/>
      <c r="AA38" s="10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5"/>
      <c r="AN38" s="7"/>
      <c r="AO38" s="10"/>
      <c r="AP38" s="6"/>
      <c r="AQ38" s="8"/>
      <c r="AR38" s="10"/>
    </row>
    <row r="39" spans="2:44">
      <c r="B39" s="34"/>
      <c r="C39" s="34"/>
      <c r="D39" s="16"/>
      <c r="E39" s="17"/>
      <c r="F39" s="17"/>
      <c r="G39" s="17"/>
      <c r="H39" s="18"/>
      <c r="I39" s="1" t="s">
        <v>14</v>
      </c>
      <c r="J39" s="12" t="s">
        <v>10</v>
      </c>
      <c r="K39" s="16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8"/>
      <c r="Z39" s="1" t="s">
        <v>14</v>
      </c>
      <c r="AA39" s="12" t="s">
        <v>10</v>
      </c>
      <c r="AB39" s="16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8"/>
      <c r="AN39" s="1" t="s">
        <v>14</v>
      </c>
      <c r="AO39" s="12" t="s">
        <v>10</v>
      </c>
      <c r="AP39" s="2"/>
      <c r="AQ39" s="2"/>
      <c r="AR39" s="2"/>
    </row>
    <row r="40" spans="2:44">
      <c r="B40" s="35"/>
      <c r="C40" s="35"/>
      <c r="D40" s="16" t="s">
        <v>15</v>
      </c>
      <c r="E40" s="17"/>
      <c r="F40" s="17"/>
      <c r="G40" s="17"/>
      <c r="H40" s="18"/>
      <c r="I40" s="15">
        <f>COUNTA(C9:C38)</f>
        <v>15</v>
      </c>
      <c r="J40" s="15">
        <v>100</v>
      </c>
      <c r="K40" s="16" t="s">
        <v>15</v>
      </c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8"/>
      <c r="Z40" s="15">
        <f>COUNTA(C9:C38)</f>
        <v>15</v>
      </c>
      <c r="AA40" s="15">
        <v>100</v>
      </c>
      <c r="AB40" s="16" t="s">
        <v>15</v>
      </c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8"/>
      <c r="AN40" s="15">
        <f>COUNTA(C9:C38)</f>
        <v>15</v>
      </c>
      <c r="AO40" s="15">
        <v>100</v>
      </c>
      <c r="AP40" s="2"/>
      <c r="AQ40" s="2"/>
      <c r="AR40" s="2"/>
    </row>
    <row r="41" spans="2:44">
      <c r="B41" s="35"/>
      <c r="C41" s="35"/>
      <c r="D41" s="16" t="s">
        <v>20</v>
      </c>
      <c r="E41" s="17"/>
      <c r="F41" s="17"/>
      <c r="G41" s="17"/>
      <c r="H41" s="18"/>
      <c r="I41" s="9">
        <f>COUNTIF(J9:J38,"І ур")</f>
        <v>0</v>
      </c>
      <c r="J41" s="3">
        <f>(I41/I40)*100</f>
        <v>0</v>
      </c>
      <c r="K41" s="16" t="s">
        <v>20</v>
      </c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8"/>
      <c r="Z41" s="9">
        <f>COUNTIF(AA9:AA38,"І ур")</f>
        <v>0</v>
      </c>
      <c r="AA41" s="3">
        <f>(Z41/Z40)*100</f>
        <v>0</v>
      </c>
      <c r="AB41" s="16" t="s">
        <v>20</v>
      </c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8"/>
      <c r="AN41" s="9">
        <f>COUNTIF(AO9:AO38,"І ур")</f>
        <v>0</v>
      </c>
      <c r="AO41" s="3">
        <f>(AN41/AN40)*100</f>
        <v>0</v>
      </c>
      <c r="AP41" s="2"/>
      <c r="AQ41" s="2"/>
      <c r="AR41" s="2"/>
    </row>
    <row r="42" spans="2:44">
      <c r="B42" s="35"/>
      <c r="C42" s="35"/>
      <c r="D42" s="16" t="s">
        <v>21</v>
      </c>
      <c r="E42" s="17"/>
      <c r="F42" s="17"/>
      <c r="G42" s="17"/>
      <c r="H42" s="18"/>
      <c r="I42" s="9">
        <v>3</v>
      </c>
      <c r="J42" s="3">
        <f>(I42/I40)*100</f>
        <v>20</v>
      </c>
      <c r="K42" s="16" t="s">
        <v>21</v>
      </c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8"/>
      <c r="Z42" s="9">
        <v>3</v>
      </c>
      <c r="AA42" s="3">
        <f>(Z42/Z40)*100</f>
        <v>20</v>
      </c>
      <c r="AB42" s="16" t="s">
        <v>21</v>
      </c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8"/>
      <c r="AN42" s="9">
        <v>3</v>
      </c>
      <c r="AO42" s="3">
        <f>(AN42/AN40)*100</f>
        <v>20</v>
      </c>
      <c r="AP42" s="2"/>
      <c r="AQ42" s="2"/>
      <c r="AR42" s="2"/>
    </row>
    <row r="43" spans="2:44">
      <c r="B43" s="35"/>
      <c r="C43" s="35"/>
      <c r="D43" s="16" t="s">
        <v>22</v>
      </c>
      <c r="E43" s="17"/>
      <c r="F43" s="17"/>
      <c r="G43" s="17"/>
      <c r="H43" s="18"/>
      <c r="I43" s="9">
        <v>12</v>
      </c>
      <c r="J43" s="3">
        <f>(I43/I40)*100</f>
        <v>80</v>
      </c>
      <c r="K43" s="16" t="s">
        <v>22</v>
      </c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8"/>
      <c r="Z43" s="9">
        <v>12</v>
      </c>
      <c r="AA43" s="3">
        <f>(Z43/Z40)*100</f>
        <v>80</v>
      </c>
      <c r="AB43" s="16" t="s">
        <v>22</v>
      </c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8"/>
      <c r="AN43" s="9">
        <v>12</v>
      </c>
      <c r="AO43" s="3">
        <f>(AN43/AN40)*100</f>
        <v>80</v>
      </c>
      <c r="AP43" s="2"/>
      <c r="AQ43" s="2"/>
      <c r="AR43" s="2"/>
    </row>
    <row r="44" spans="2:44">
      <c r="B44" s="35"/>
      <c r="C44" s="35"/>
      <c r="D44" s="40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2"/>
      <c r="AQ44" s="15" t="s">
        <v>9</v>
      </c>
      <c r="AR44" s="15" t="s">
        <v>10</v>
      </c>
    </row>
    <row r="45" spans="2:44">
      <c r="B45" s="35"/>
      <c r="C45" s="35"/>
      <c r="D45" s="37" t="s">
        <v>16</v>
      </c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9"/>
      <c r="AQ45" s="15">
        <f>COUNTA(C9:C38)</f>
        <v>15</v>
      </c>
      <c r="AR45" s="15">
        <v>100</v>
      </c>
    </row>
    <row r="46" spans="2:44">
      <c r="B46" s="35"/>
      <c r="C46" s="35"/>
      <c r="D46" s="33" t="s">
        <v>17</v>
      </c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9">
        <f>COUNTIF(AR9:AR38,"І ур")</f>
        <v>0</v>
      </c>
      <c r="AR46" s="3">
        <f>(AQ46/AQ45)*100</f>
        <v>0</v>
      </c>
    </row>
    <row r="47" spans="2:44">
      <c r="B47" s="35"/>
      <c r="C47" s="35"/>
      <c r="D47" s="33" t="s">
        <v>19</v>
      </c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9">
        <v>3</v>
      </c>
      <c r="AR47" s="3">
        <f>(AQ47/AQ45)*100</f>
        <v>20</v>
      </c>
    </row>
    <row r="48" spans="2:44">
      <c r="B48" s="36"/>
      <c r="C48" s="36"/>
      <c r="D48" s="33" t="s">
        <v>18</v>
      </c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9">
        <v>12</v>
      </c>
      <c r="AR48" s="3">
        <f>(AQ48/AQ45)*100</f>
        <v>80</v>
      </c>
    </row>
    <row r="100" spans="10:11">
      <c r="J100" s="4">
        <v>1</v>
      </c>
      <c r="K100" s="4" t="s">
        <v>23</v>
      </c>
    </row>
    <row r="101" spans="10:11">
      <c r="J101" s="4">
        <v>1.6</v>
      </c>
      <c r="K101" s="4" t="s">
        <v>24</v>
      </c>
    </row>
    <row r="102" spans="10:11">
      <c r="J102" s="4">
        <v>2.6</v>
      </c>
      <c r="K102" s="4" t="s">
        <v>25</v>
      </c>
    </row>
  </sheetData>
  <mergeCells count="43">
    <mergeCell ref="AB43:AM43"/>
    <mergeCell ref="D42:H42"/>
    <mergeCell ref="D43:H43"/>
    <mergeCell ref="K41:Y41"/>
    <mergeCell ref="K42:Y42"/>
    <mergeCell ref="K43:Y43"/>
    <mergeCell ref="J7:J8"/>
    <mergeCell ref="Y7:Y8"/>
    <mergeCell ref="Z7:Z8"/>
    <mergeCell ref="AA7:AA8"/>
    <mergeCell ref="AN7:AN8"/>
    <mergeCell ref="D44:AP44"/>
    <mergeCell ref="D46:AP46"/>
    <mergeCell ref="D47:AP47"/>
    <mergeCell ref="D48:AP48"/>
    <mergeCell ref="B39:B48"/>
    <mergeCell ref="C39:C48"/>
    <mergeCell ref="D45:AP45"/>
    <mergeCell ref="D39:H39"/>
    <mergeCell ref="D40:H40"/>
    <mergeCell ref="K39:Y39"/>
    <mergeCell ref="K40:Y40"/>
    <mergeCell ref="AB39:AM39"/>
    <mergeCell ref="AB40:AM40"/>
    <mergeCell ref="D41:H41"/>
    <mergeCell ref="AB41:AM41"/>
    <mergeCell ref="AB42:AM42"/>
    <mergeCell ref="A2:AS2"/>
    <mergeCell ref="A3:AS3"/>
    <mergeCell ref="A4:AS4"/>
    <mergeCell ref="B6:AR6"/>
    <mergeCell ref="B7:B8"/>
    <mergeCell ref="C7:C8"/>
    <mergeCell ref="D7:G7"/>
    <mergeCell ref="K7:X7"/>
    <mergeCell ref="AB7:AL7"/>
    <mergeCell ref="AM7:AM8"/>
    <mergeCell ref="AP7:AP8"/>
    <mergeCell ref="AQ7:AQ8"/>
    <mergeCell ref="AR7:AR8"/>
    <mergeCell ref="H7:H8"/>
    <mergeCell ref="I7:I8"/>
    <mergeCell ref="AO7:AO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4-5 итог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2023-03-30T08:15:11Z</dcterms:modified>
</cp:coreProperties>
</file>