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320" windowHeight="8010"/>
  </bookViews>
  <sheets>
    <sheet name="старт" sheetId="1" r:id="rId1"/>
    <sheet name="промежуток" sheetId="2" r:id="rId2"/>
    <sheet name="Лист1" sheetId="4" r:id="rId3"/>
  </sheets>
  <calcPr calcId="124519"/>
</workbook>
</file>

<file path=xl/calcChain.xml><?xml version="1.0" encoding="utf-8"?>
<calcChain xmlns="http://schemas.openxmlformats.org/spreadsheetml/2006/main">
  <c r="K43" i="2"/>
  <c r="H43"/>
  <c r="E43"/>
  <c r="K39"/>
  <c r="L39" s="1"/>
  <c r="J39"/>
  <c r="K38"/>
  <c r="L38" s="1"/>
  <c r="J38"/>
  <c r="K37"/>
  <c r="L37" s="1"/>
  <c r="J37"/>
  <c r="K36"/>
  <c r="L36" s="1"/>
  <c r="J36"/>
  <c r="K35"/>
  <c r="L35" s="1"/>
  <c r="J35"/>
  <c r="L34"/>
  <c r="K34"/>
  <c r="J34"/>
  <c r="K33"/>
  <c r="L33" s="1"/>
  <c r="J33"/>
  <c r="K32"/>
  <c r="L32" s="1"/>
  <c r="J32"/>
  <c r="K31"/>
  <c r="L31" s="1"/>
  <c r="J31"/>
  <c r="K30"/>
  <c r="L30" s="1"/>
  <c r="J30"/>
  <c r="K29"/>
  <c r="L29" s="1"/>
  <c r="J29"/>
  <c r="K28"/>
  <c r="L28" s="1"/>
  <c r="J28"/>
  <c r="K27"/>
  <c r="L27" s="1"/>
  <c r="J27"/>
  <c r="L26"/>
  <c r="K26"/>
  <c r="J26"/>
  <c r="K25"/>
  <c r="L25" s="1"/>
  <c r="J25"/>
  <c r="K24"/>
  <c r="L24" s="1"/>
  <c r="J24"/>
  <c r="K23"/>
  <c r="L23" s="1"/>
  <c r="J23"/>
  <c r="K22"/>
  <c r="L22" s="1"/>
  <c r="J22"/>
  <c r="K21"/>
  <c r="L21" s="1"/>
  <c r="J21"/>
  <c r="K20"/>
  <c r="L20" s="1"/>
  <c r="J20"/>
  <c r="K19"/>
  <c r="L19" s="1"/>
  <c r="J19"/>
  <c r="L18"/>
  <c r="K18"/>
  <c r="J18"/>
  <c r="K17"/>
  <c r="L17" s="1"/>
  <c r="J17"/>
  <c r="K16"/>
  <c r="L16" s="1"/>
  <c r="J16"/>
  <c r="K15"/>
  <c r="L15" s="1"/>
  <c r="J15"/>
  <c r="K14"/>
  <c r="L14" s="1"/>
  <c r="J14"/>
  <c r="K13"/>
  <c r="L13" s="1"/>
  <c r="J13"/>
  <c r="K12"/>
  <c r="L12" s="1"/>
  <c r="J12"/>
  <c r="K11"/>
  <c r="L11" s="1"/>
  <c r="J11"/>
  <c r="L10"/>
  <c r="K10"/>
  <c r="J10"/>
  <c r="K36" i="1"/>
  <c r="L36" s="1"/>
  <c r="J36"/>
  <c r="K35"/>
  <c r="L35" s="1"/>
  <c r="J35"/>
  <c r="K34"/>
  <c r="L34" s="1"/>
  <c r="J34"/>
  <c r="K33"/>
  <c r="L33" s="1"/>
  <c r="J33"/>
  <c r="K32"/>
  <c r="L32" s="1"/>
  <c r="J32"/>
  <c r="K31"/>
  <c r="L31" s="1"/>
  <c r="J31"/>
  <c r="K30"/>
  <c r="L30" s="1"/>
  <c r="J30"/>
  <c r="K29"/>
  <c r="L29" s="1"/>
  <c r="J29"/>
  <c r="K28"/>
  <c r="L28" s="1"/>
  <c r="J28"/>
  <c r="K27"/>
  <c r="L27" s="1"/>
  <c r="J27"/>
  <c r="K26"/>
  <c r="L26" s="1"/>
  <c r="J26"/>
  <c r="K25"/>
  <c r="L25" s="1"/>
  <c r="J25"/>
  <c r="K24"/>
  <c r="L24" s="1"/>
  <c r="J24"/>
  <c r="K23"/>
  <c r="L23" s="1"/>
  <c r="J23"/>
  <c r="K22"/>
  <c r="L22" s="1"/>
  <c r="J22"/>
  <c r="K21"/>
  <c r="L21" s="1"/>
  <c r="J21"/>
  <c r="K20"/>
  <c r="L20" s="1"/>
  <c r="J20"/>
  <c r="K19"/>
  <c r="L19" s="1"/>
  <c r="J19"/>
  <c r="K18"/>
  <c r="L18" s="1"/>
  <c r="J18"/>
  <c r="K17"/>
  <c r="L17" s="1"/>
  <c r="J17"/>
  <c r="K16"/>
  <c r="L16" s="1"/>
  <c r="J16"/>
  <c r="K15"/>
  <c r="L15" s="1"/>
  <c r="J15"/>
  <c r="K14"/>
  <c r="L14" s="1"/>
  <c r="J14"/>
  <c r="K13"/>
  <c r="L13" s="1"/>
  <c r="J13"/>
  <c r="K12"/>
  <c r="L12" s="1"/>
  <c r="J12"/>
  <c r="K11"/>
  <c r="L11" s="1"/>
  <c r="J11"/>
  <c r="K10"/>
  <c r="L10" s="1"/>
  <c r="J10"/>
  <c r="K40"/>
  <c r="H40"/>
  <c r="E40"/>
</calcChain>
</file>

<file path=xl/sharedStrings.xml><?xml version="1.0" encoding="utf-8"?>
<sst xmlns="http://schemas.openxmlformats.org/spreadsheetml/2006/main" count="85" uniqueCount="60">
  <si>
    <t xml:space="preserve">Учебный год: ____________       Группа:_____________________     Дата проведения:___________ </t>
  </si>
  <si>
    <t>Образовательная область "Здоровье"</t>
  </si>
  <si>
    <t>№</t>
  </si>
  <si>
    <t>Ф.И.ребенка</t>
  </si>
  <si>
    <t>Общее количество</t>
  </si>
  <si>
    <t>Средний уровень</t>
  </si>
  <si>
    <t>Уровень развития умений и навыков</t>
  </si>
  <si>
    <t>А (всего детей)</t>
  </si>
  <si>
    <t>Б (І уровень)</t>
  </si>
  <si>
    <t>В (ІІ уровень)</t>
  </si>
  <si>
    <t>Г (ІІІ уровень)</t>
  </si>
  <si>
    <t>І ур</t>
  </si>
  <si>
    <t>ІІ ур</t>
  </si>
  <si>
    <t>ІІІ ур</t>
  </si>
  <si>
    <t>Образовательная область "Коммуникация"</t>
  </si>
  <si>
    <t>Образовательная область "Познание"</t>
  </si>
  <si>
    <t>Образовательная область "Творчество"</t>
  </si>
  <si>
    <t>Образовательная область "Социум"</t>
  </si>
  <si>
    <t>Доля детей с низким уровнем  %</t>
  </si>
  <si>
    <t>Доля детей со средним уровнем  %</t>
  </si>
  <si>
    <t>Доля детей с высоким уровнем  %</t>
  </si>
  <si>
    <t xml:space="preserve">Сводный отчет  </t>
  </si>
  <si>
    <t>о результатах стартового мониторинга по отслеживанию развития умений и навыков детей</t>
  </si>
  <si>
    <t>о результатах промежуточного мониторинга по отслеживанию развития умений и навыков детей</t>
  </si>
  <si>
    <t>стартовый</t>
  </si>
  <si>
    <t>промежуточный</t>
  </si>
  <si>
    <t>итоговый</t>
  </si>
  <si>
    <t xml:space="preserve">Учебный год: ___2022-2023год____       Группа:_№8"Улыбка"_____     Дата проведения:_10.09.2022г__________ </t>
  </si>
  <si>
    <t>Амангелди Алихан</t>
  </si>
  <si>
    <t>Асаубай Тимур</t>
  </si>
  <si>
    <t>Абдуллина Умит</t>
  </si>
  <si>
    <t>Байсакалов Алишер</t>
  </si>
  <si>
    <t>Бериков Рамазан</t>
  </si>
  <si>
    <t>Грищук Аделина</t>
  </si>
  <si>
    <t>Гулуев Эмин</t>
  </si>
  <si>
    <t>Ербол Аянат</t>
  </si>
  <si>
    <t>Ергазиева Айару</t>
  </si>
  <si>
    <t>Каримов Таир</t>
  </si>
  <si>
    <t>Кабибулла Райана</t>
  </si>
  <si>
    <t>Канатулы Шакарим</t>
  </si>
  <si>
    <t xml:space="preserve">Кадралин Арсен </t>
  </si>
  <si>
    <t>Кайыпназарова Марьям</t>
  </si>
  <si>
    <t>Кусаинова Гаухар</t>
  </si>
  <si>
    <t>Кириленко Полина</t>
  </si>
  <si>
    <t>Кадралина Айкумис</t>
  </si>
  <si>
    <t>Мажитов Азат</t>
  </si>
  <si>
    <t>Майсутов Кайсар</t>
  </si>
  <si>
    <t>Марат Асылжан</t>
  </si>
  <si>
    <t>Маликов Бакдаулет</t>
  </si>
  <si>
    <t>Нурмагамбетова Р.</t>
  </si>
  <si>
    <t>Нурлан Акерке</t>
  </si>
  <si>
    <t>Сейтжапарова   А.</t>
  </si>
  <si>
    <t>Саламатова Нурдана</t>
  </si>
  <si>
    <t>Сакен Рамазан</t>
  </si>
  <si>
    <t>Тукешов Диас</t>
  </si>
  <si>
    <t>Физическое развитие</t>
  </si>
  <si>
    <t>Развитие коммуникативных навыков</t>
  </si>
  <si>
    <t>Развитие познавательных и интелектуальных  навыков</t>
  </si>
  <si>
    <t>Развитие творческих исследовательной деятельности</t>
  </si>
  <si>
    <t>Формирование социально-эмоциональных навыков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</si>
</sst>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2" fillId="0" borderId="0" xfId="1"/>
    <xf numFmtId="0" fontId="3" fillId="0" borderId="1" xfId="1" applyFont="1" applyBorder="1" applyAlignment="1">
      <alignment horizontal="center" vertical="center"/>
    </xf>
    <xf numFmtId="0" fontId="4" fillId="0" borderId="1" xfId="1" applyFont="1" applyBorder="1"/>
    <xf numFmtId="0" fontId="2" fillId="0" borderId="0" xfId="1" applyBorder="1"/>
    <xf numFmtId="0" fontId="3" fillId="3" borderId="1" xfId="1" applyFont="1" applyFill="1" applyBorder="1"/>
    <xf numFmtId="0" fontId="3" fillId="4" borderId="1" xfId="1" applyFont="1" applyFill="1" applyBorder="1" applyAlignment="1">
      <alignment horizontal="center" vertical="center" textRotation="90" wrapText="1"/>
    </xf>
    <xf numFmtId="0" fontId="3" fillId="4" borderId="1" xfId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textRotation="90" wrapText="1"/>
    </xf>
    <xf numFmtId="0" fontId="2" fillId="0" borderId="0" xfId="1"/>
    <xf numFmtId="0" fontId="3" fillId="0" borderId="1" xfId="1" applyFont="1" applyBorder="1" applyAlignment="1">
      <alignment horizontal="center" vertical="center"/>
    </xf>
    <xf numFmtId="0" fontId="4" fillId="0" borderId="1" xfId="1" applyFont="1" applyBorder="1"/>
    <xf numFmtId="0" fontId="2" fillId="0" borderId="0" xfId="1" applyBorder="1"/>
    <xf numFmtId="0" fontId="3" fillId="2" borderId="1" xfId="1" applyFont="1" applyFill="1" applyBorder="1"/>
    <xf numFmtId="0" fontId="3" fillId="3" borderId="1" xfId="1" applyFont="1" applyFill="1" applyBorder="1"/>
    <xf numFmtId="0" fontId="3" fillId="0" borderId="1" xfId="1" applyFont="1" applyBorder="1" applyAlignment="1">
      <alignment horizontal="center" vertical="center" textRotation="90" wrapText="1"/>
    </xf>
    <xf numFmtId="0" fontId="3" fillId="4" borderId="1" xfId="1" applyFont="1" applyFill="1" applyBorder="1" applyAlignment="1">
      <alignment horizontal="center" vertical="center" textRotation="90" wrapText="1"/>
    </xf>
    <xf numFmtId="0" fontId="3" fillId="4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 textRotation="90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1" xfId="0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старт!$D$43</c:f>
              <c:strCache>
                <c:ptCount val="1"/>
                <c:pt idx="0">
                  <c:v>Доля детей с низким уровнем 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strRef>
              <c:f>старт!$E$42:$J$42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старт!$E$43:$J$43</c:f>
              <c:numCache>
                <c:formatCode>General</c:formatCode>
                <c:ptCount val="6"/>
                <c:pt idx="0">
                  <c:v>70</c:v>
                </c:pt>
              </c:numCache>
            </c:numRef>
          </c:val>
        </c:ser>
        <c:ser>
          <c:idx val="1"/>
          <c:order val="1"/>
          <c:tx>
            <c:strRef>
              <c:f>старт!$D$44</c:f>
              <c:strCache>
                <c:ptCount val="1"/>
                <c:pt idx="0">
                  <c:v>Доля детей со средним уровнем  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cat>
            <c:strRef>
              <c:f>старт!$E$42:$J$42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старт!$E$44:$J$44</c:f>
              <c:numCache>
                <c:formatCode>General</c:formatCode>
                <c:ptCount val="6"/>
                <c:pt idx="0">
                  <c:v>30</c:v>
                </c:pt>
              </c:numCache>
            </c:numRef>
          </c:val>
        </c:ser>
        <c:ser>
          <c:idx val="2"/>
          <c:order val="2"/>
          <c:tx>
            <c:strRef>
              <c:f>старт!$D$45</c:f>
              <c:strCache>
                <c:ptCount val="1"/>
                <c:pt idx="0">
                  <c:v>Доля детей с высоким уровнем 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cat>
            <c:strRef>
              <c:f>старт!$E$42:$J$42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старт!$E$45:$J$45</c:f>
              <c:numCache>
                <c:formatCode>General</c:formatCode>
                <c:ptCount val="6"/>
                <c:pt idx="0">
                  <c:v>0</c:v>
                </c:pt>
              </c:numCache>
            </c:numRef>
          </c:val>
        </c:ser>
        <c:dLbls/>
        <c:shape val="box"/>
        <c:axId val="70210688"/>
        <c:axId val="70212224"/>
        <c:axId val="0"/>
      </c:bar3DChart>
      <c:catAx>
        <c:axId val="7021068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0212224"/>
        <c:crosses val="autoZero"/>
        <c:auto val="1"/>
        <c:lblAlgn val="ctr"/>
        <c:lblOffset val="100"/>
      </c:catAx>
      <c:valAx>
        <c:axId val="702122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0210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промежуток!$D$46</c:f>
              <c:strCache>
                <c:ptCount val="1"/>
                <c:pt idx="0">
                  <c:v>Доля детей с низким уровнем 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strRef>
              <c:f>промежуток!$E$45:$J$45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промежуток!$E$46:$J$46</c:f>
              <c:numCache>
                <c:formatCode>General</c:formatCode>
                <c:ptCount val="6"/>
                <c:pt idx="0">
                  <c:v>20</c:v>
                </c:pt>
                <c:pt idx="2">
                  <c:v>40</c:v>
                </c:pt>
              </c:numCache>
            </c:numRef>
          </c:val>
        </c:ser>
        <c:ser>
          <c:idx val="1"/>
          <c:order val="1"/>
          <c:tx>
            <c:strRef>
              <c:f>промежуток!$D$47</c:f>
              <c:strCache>
                <c:ptCount val="1"/>
                <c:pt idx="0">
                  <c:v>Доля детей со средним уровнем  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cat>
            <c:strRef>
              <c:f>промежуток!$E$45:$J$45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промежуток!$E$47:$J$47</c:f>
              <c:numCache>
                <c:formatCode>General</c:formatCode>
                <c:ptCount val="6"/>
                <c:pt idx="0">
                  <c:v>40</c:v>
                </c:pt>
                <c:pt idx="2">
                  <c:v>40</c:v>
                </c:pt>
              </c:numCache>
            </c:numRef>
          </c:val>
        </c:ser>
        <c:ser>
          <c:idx val="2"/>
          <c:order val="2"/>
          <c:tx>
            <c:strRef>
              <c:f>промежуток!$D$48</c:f>
              <c:strCache>
                <c:ptCount val="1"/>
                <c:pt idx="0">
                  <c:v>Доля детей с высоким уровнем 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cat>
            <c:strRef>
              <c:f>промежуток!$E$45:$J$45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промежуток!$E$48:$J$48</c:f>
              <c:numCache>
                <c:formatCode>General</c:formatCode>
                <c:ptCount val="6"/>
                <c:pt idx="0">
                  <c:v>40</c:v>
                </c:pt>
                <c:pt idx="2">
                  <c:v>20</c:v>
                </c:pt>
              </c:numCache>
            </c:numRef>
          </c:val>
        </c:ser>
        <c:dLbls/>
        <c:shape val="box"/>
        <c:axId val="70358528"/>
        <c:axId val="70360064"/>
        <c:axId val="0"/>
      </c:bar3DChart>
      <c:catAx>
        <c:axId val="703585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0360064"/>
        <c:crosses val="autoZero"/>
        <c:auto val="1"/>
        <c:lblAlgn val="ctr"/>
        <c:lblOffset val="100"/>
      </c:catAx>
      <c:valAx>
        <c:axId val="7036006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0358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604726</xdr:colOff>
      <xdr:row>40</xdr:row>
      <xdr:rowOff>184518</xdr:rowOff>
    </xdr:from>
    <xdr:to>
      <xdr:col>18</xdr:col>
      <xdr:colOff>303470</xdr:colOff>
      <xdr:row>50</xdr:row>
      <xdr:rowOff>81294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285750</xdr:colOff>
      <xdr:row>44</xdr:row>
      <xdr:rowOff>14287</xdr:rowOff>
    </xdr:from>
    <xdr:to>
      <xdr:col>17</xdr:col>
      <xdr:colOff>590550</xdr:colOff>
      <xdr:row>55</xdr:row>
      <xdr:rowOff>90487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M99"/>
  <sheetViews>
    <sheetView tabSelected="1" zoomScale="86" zoomScaleNormal="86" workbookViewId="0">
      <selection activeCell="I10" sqref="I10"/>
    </sheetView>
  </sheetViews>
  <sheetFormatPr defaultRowHeight="15"/>
  <cols>
    <col min="3" max="3" width="5.85546875" customWidth="1"/>
    <col min="4" max="4" width="21.5703125" customWidth="1"/>
  </cols>
  <sheetData>
    <row r="5" spans="2:13">
      <c r="B5" s="33" t="s">
        <v>21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2:13">
      <c r="B6" s="33" t="s">
        <v>22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2:13">
      <c r="B7" s="33" t="s">
        <v>27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9" spans="2:13" ht="180" customHeight="1">
      <c r="B9" s="1"/>
      <c r="C9" s="2" t="s">
        <v>2</v>
      </c>
      <c r="D9" s="2" t="s">
        <v>3</v>
      </c>
      <c r="E9" s="21" t="s">
        <v>55</v>
      </c>
      <c r="F9" s="21" t="s">
        <v>56</v>
      </c>
      <c r="G9" s="21" t="s">
        <v>57</v>
      </c>
      <c r="H9" s="21" t="s">
        <v>58</v>
      </c>
      <c r="I9" s="21" t="s">
        <v>59</v>
      </c>
      <c r="J9" s="14" t="s">
        <v>4</v>
      </c>
      <c r="K9" s="24" t="s">
        <v>5</v>
      </c>
      <c r="L9" s="6" t="s">
        <v>6</v>
      </c>
      <c r="M9" s="1"/>
    </row>
    <row r="10" spans="2:13">
      <c r="B10" s="1"/>
      <c r="C10" s="3">
        <v>1</v>
      </c>
      <c r="D10" s="27" t="s">
        <v>28</v>
      </c>
      <c r="E10" s="3">
        <v>1</v>
      </c>
      <c r="F10" s="3">
        <v>1</v>
      </c>
      <c r="G10" s="3">
        <v>2</v>
      </c>
      <c r="H10" s="3">
        <v>1</v>
      </c>
      <c r="I10" s="3">
        <v>1</v>
      </c>
      <c r="J10" s="19">
        <f>SUM(E10:I10)</f>
        <v>6</v>
      </c>
      <c r="K10" s="5">
        <f>AVERAGE(E10,F10,G10,H10,I10)</f>
        <v>1.2</v>
      </c>
      <c r="L10" s="7" t="str">
        <f t="shared" ref="L10:L36" si="0">IF(E10="","",VLOOKUP(K10,$K$97:$L$99,2,TRUE))</f>
        <v>І ур</v>
      </c>
      <c r="M10" s="1"/>
    </row>
    <row r="11" spans="2:13">
      <c r="B11" s="1"/>
      <c r="C11" s="3">
        <v>2</v>
      </c>
      <c r="D11" s="27" t="s">
        <v>29</v>
      </c>
      <c r="E11" s="17">
        <v>1</v>
      </c>
      <c r="F11" s="17">
        <v>1</v>
      </c>
      <c r="G11" s="17">
        <v>1</v>
      </c>
      <c r="H11" s="17">
        <v>2</v>
      </c>
      <c r="I11" s="17">
        <v>1</v>
      </c>
      <c r="J11" s="19">
        <f t="shared" ref="J11:J36" si="1">SUM(E11:I11)</f>
        <v>6</v>
      </c>
      <c r="K11" s="20">
        <f t="shared" ref="K11:K36" si="2">AVERAGE(E11,F11,G11,H11,I11)</f>
        <v>1.2</v>
      </c>
      <c r="L11" s="23" t="str">
        <f t="shared" si="0"/>
        <v>І ур</v>
      </c>
      <c r="M11" s="1"/>
    </row>
    <row r="12" spans="2:13">
      <c r="B12" s="1"/>
      <c r="C12" s="3">
        <v>3</v>
      </c>
      <c r="D12" s="27" t="s">
        <v>30</v>
      </c>
      <c r="E12" s="17">
        <v>1</v>
      </c>
      <c r="F12" s="17">
        <v>2</v>
      </c>
      <c r="G12" s="17">
        <v>1</v>
      </c>
      <c r="H12" s="17">
        <v>2</v>
      </c>
      <c r="I12" s="17">
        <v>1</v>
      </c>
      <c r="J12" s="19">
        <f t="shared" si="1"/>
        <v>7</v>
      </c>
      <c r="K12" s="20">
        <f t="shared" si="2"/>
        <v>1.4</v>
      </c>
      <c r="L12" s="23" t="str">
        <f t="shared" si="0"/>
        <v>І ур</v>
      </c>
      <c r="M12" s="1"/>
    </row>
    <row r="13" spans="2:13">
      <c r="B13" s="1"/>
      <c r="C13" s="3">
        <v>4</v>
      </c>
      <c r="D13" s="27" t="s">
        <v>31</v>
      </c>
      <c r="E13" s="17">
        <v>1</v>
      </c>
      <c r="F13" s="17">
        <v>2</v>
      </c>
      <c r="G13" s="17">
        <v>1</v>
      </c>
      <c r="H13" s="17">
        <v>1</v>
      </c>
      <c r="I13" s="17">
        <v>1</v>
      </c>
      <c r="J13" s="19">
        <f t="shared" si="1"/>
        <v>6</v>
      </c>
      <c r="K13" s="20">
        <f t="shared" si="2"/>
        <v>1.2</v>
      </c>
      <c r="L13" s="23" t="str">
        <f t="shared" si="0"/>
        <v>І ур</v>
      </c>
      <c r="M13" s="1"/>
    </row>
    <row r="14" spans="2:13">
      <c r="B14" s="1"/>
      <c r="C14" s="3">
        <v>5</v>
      </c>
      <c r="D14" s="27" t="s">
        <v>32</v>
      </c>
      <c r="E14" s="17">
        <v>1</v>
      </c>
      <c r="F14" s="17">
        <v>2</v>
      </c>
      <c r="G14" s="17">
        <v>2</v>
      </c>
      <c r="H14" s="17">
        <v>2</v>
      </c>
      <c r="I14" s="17">
        <v>1</v>
      </c>
      <c r="J14" s="19">
        <f t="shared" si="1"/>
        <v>8</v>
      </c>
      <c r="K14" s="20">
        <f t="shared" si="2"/>
        <v>1.6</v>
      </c>
      <c r="L14" s="23" t="str">
        <f t="shared" si="0"/>
        <v>ІІ ур</v>
      </c>
      <c r="M14" s="1"/>
    </row>
    <row r="15" spans="2:13">
      <c r="B15" s="1"/>
      <c r="C15" s="3">
        <v>6</v>
      </c>
      <c r="D15" s="27" t="s">
        <v>33</v>
      </c>
      <c r="E15" s="17">
        <v>1</v>
      </c>
      <c r="F15" s="17">
        <v>2</v>
      </c>
      <c r="G15" s="17">
        <v>2</v>
      </c>
      <c r="H15" s="17">
        <v>1</v>
      </c>
      <c r="I15" s="17">
        <v>1</v>
      </c>
      <c r="J15" s="19">
        <f t="shared" si="1"/>
        <v>7</v>
      </c>
      <c r="K15" s="20">
        <f t="shared" si="2"/>
        <v>1.4</v>
      </c>
      <c r="L15" s="23" t="str">
        <f t="shared" si="0"/>
        <v>І ур</v>
      </c>
      <c r="M15" s="1"/>
    </row>
    <row r="16" spans="2:13">
      <c r="B16" s="1"/>
      <c r="C16" s="3">
        <v>7</v>
      </c>
      <c r="D16" s="27" t="s">
        <v>34</v>
      </c>
      <c r="E16" s="17">
        <v>1</v>
      </c>
      <c r="F16" s="17">
        <v>1</v>
      </c>
      <c r="G16" s="17">
        <v>2</v>
      </c>
      <c r="H16" s="17">
        <v>2</v>
      </c>
      <c r="I16" s="17">
        <v>1</v>
      </c>
      <c r="J16" s="19">
        <f t="shared" si="1"/>
        <v>7</v>
      </c>
      <c r="K16" s="20">
        <f t="shared" si="2"/>
        <v>1.4</v>
      </c>
      <c r="L16" s="23" t="str">
        <f t="shared" si="0"/>
        <v>І ур</v>
      </c>
      <c r="M16" s="1"/>
    </row>
    <row r="17" spans="2:13">
      <c r="B17" s="1"/>
      <c r="C17" s="3">
        <v>8</v>
      </c>
      <c r="D17" s="27" t="s">
        <v>35</v>
      </c>
      <c r="E17" s="17">
        <v>2</v>
      </c>
      <c r="F17" s="17">
        <v>2</v>
      </c>
      <c r="G17" s="17">
        <v>2</v>
      </c>
      <c r="H17" s="17">
        <v>1</v>
      </c>
      <c r="I17" s="17">
        <v>1</v>
      </c>
      <c r="J17" s="19">
        <f t="shared" si="1"/>
        <v>8</v>
      </c>
      <c r="K17" s="20">
        <f t="shared" si="2"/>
        <v>1.6</v>
      </c>
      <c r="L17" s="23" t="str">
        <f t="shared" si="0"/>
        <v>ІІ ур</v>
      </c>
      <c r="M17" s="1"/>
    </row>
    <row r="18" spans="2:13">
      <c r="C18" s="3">
        <v>9</v>
      </c>
      <c r="D18" s="27" t="s">
        <v>36</v>
      </c>
      <c r="E18" s="17">
        <v>1</v>
      </c>
      <c r="F18" s="17">
        <v>1</v>
      </c>
      <c r="G18" s="17">
        <v>1</v>
      </c>
      <c r="H18" s="17">
        <v>1</v>
      </c>
      <c r="I18" s="17">
        <v>1</v>
      </c>
      <c r="J18" s="19">
        <f t="shared" si="1"/>
        <v>5</v>
      </c>
      <c r="K18" s="20">
        <f t="shared" si="2"/>
        <v>1</v>
      </c>
      <c r="L18" s="23" t="str">
        <f t="shared" si="0"/>
        <v>І ур</v>
      </c>
    </row>
    <row r="19" spans="2:13">
      <c r="C19" s="3">
        <v>10</v>
      </c>
      <c r="D19" s="27" t="s">
        <v>37</v>
      </c>
      <c r="E19" s="17">
        <v>1</v>
      </c>
      <c r="F19" s="17">
        <v>1</v>
      </c>
      <c r="G19" s="17">
        <v>1</v>
      </c>
      <c r="H19" s="17">
        <v>1</v>
      </c>
      <c r="I19" s="17">
        <v>1</v>
      </c>
      <c r="J19" s="19">
        <f t="shared" si="1"/>
        <v>5</v>
      </c>
      <c r="K19" s="20">
        <f t="shared" si="2"/>
        <v>1</v>
      </c>
      <c r="L19" s="23" t="str">
        <f t="shared" si="0"/>
        <v>І ур</v>
      </c>
    </row>
    <row r="20" spans="2:13">
      <c r="C20" s="3">
        <v>11</v>
      </c>
      <c r="D20" s="27" t="s">
        <v>38</v>
      </c>
      <c r="E20" s="17">
        <v>1</v>
      </c>
      <c r="F20" s="17">
        <v>2</v>
      </c>
      <c r="G20" s="17">
        <v>1</v>
      </c>
      <c r="H20" s="17">
        <v>1</v>
      </c>
      <c r="I20" s="17">
        <v>2</v>
      </c>
      <c r="J20" s="19">
        <f t="shared" si="1"/>
        <v>7</v>
      </c>
      <c r="K20" s="20">
        <f t="shared" si="2"/>
        <v>1.4</v>
      </c>
      <c r="L20" s="23" t="str">
        <f t="shared" si="0"/>
        <v>І ур</v>
      </c>
    </row>
    <row r="21" spans="2:13">
      <c r="C21" s="3">
        <v>12</v>
      </c>
      <c r="D21" s="27" t="s">
        <v>39</v>
      </c>
      <c r="E21" s="17">
        <v>1</v>
      </c>
      <c r="F21" s="17">
        <v>2</v>
      </c>
      <c r="G21" s="17">
        <v>1</v>
      </c>
      <c r="H21" s="17">
        <v>1</v>
      </c>
      <c r="I21" s="17">
        <v>2</v>
      </c>
      <c r="J21" s="19">
        <f t="shared" si="1"/>
        <v>7</v>
      </c>
      <c r="K21" s="20">
        <f t="shared" si="2"/>
        <v>1.4</v>
      </c>
      <c r="L21" s="23" t="str">
        <f t="shared" si="0"/>
        <v>І ур</v>
      </c>
    </row>
    <row r="22" spans="2:13">
      <c r="C22" s="3">
        <v>13</v>
      </c>
      <c r="D22" s="27" t="s">
        <v>40</v>
      </c>
      <c r="E22" s="17">
        <v>1</v>
      </c>
      <c r="F22" s="17">
        <v>1</v>
      </c>
      <c r="G22" s="17">
        <v>1</v>
      </c>
      <c r="H22" s="17">
        <v>1</v>
      </c>
      <c r="I22" s="17">
        <v>1</v>
      </c>
      <c r="J22" s="19">
        <f t="shared" si="1"/>
        <v>5</v>
      </c>
      <c r="K22" s="20">
        <f t="shared" si="2"/>
        <v>1</v>
      </c>
      <c r="L22" s="23" t="str">
        <f t="shared" si="0"/>
        <v>І ур</v>
      </c>
    </row>
    <row r="23" spans="2:13">
      <c r="C23" s="3">
        <v>14</v>
      </c>
      <c r="D23" s="27" t="s">
        <v>41</v>
      </c>
      <c r="E23" s="17">
        <v>1</v>
      </c>
      <c r="F23" s="17">
        <v>2</v>
      </c>
      <c r="G23" s="17">
        <v>2</v>
      </c>
      <c r="H23" s="17">
        <v>2</v>
      </c>
      <c r="I23" s="17">
        <v>1</v>
      </c>
      <c r="J23" s="19">
        <f t="shared" si="1"/>
        <v>8</v>
      </c>
      <c r="K23" s="20">
        <f t="shared" si="2"/>
        <v>1.6</v>
      </c>
      <c r="L23" s="23" t="str">
        <f t="shared" si="0"/>
        <v>ІІ ур</v>
      </c>
    </row>
    <row r="24" spans="2:13">
      <c r="C24" s="3">
        <v>15</v>
      </c>
      <c r="D24" s="27" t="s">
        <v>42</v>
      </c>
      <c r="E24" s="17">
        <v>1</v>
      </c>
      <c r="F24" s="17">
        <v>1</v>
      </c>
      <c r="G24" s="17">
        <v>1</v>
      </c>
      <c r="H24" s="17">
        <v>1</v>
      </c>
      <c r="I24" s="17">
        <v>1</v>
      </c>
      <c r="J24" s="19">
        <f t="shared" si="1"/>
        <v>5</v>
      </c>
      <c r="K24" s="20">
        <f t="shared" si="2"/>
        <v>1</v>
      </c>
      <c r="L24" s="23" t="str">
        <f t="shared" si="0"/>
        <v>І ур</v>
      </c>
    </row>
    <row r="25" spans="2:13">
      <c r="C25" s="3">
        <v>16</v>
      </c>
      <c r="D25" s="27" t="s">
        <v>43</v>
      </c>
      <c r="E25" s="17">
        <v>1</v>
      </c>
      <c r="F25" s="17">
        <v>1</v>
      </c>
      <c r="G25" s="17">
        <v>1</v>
      </c>
      <c r="H25" s="17">
        <v>1</v>
      </c>
      <c r="I25" s="17">
        <v>1</v>
      </c>
      <c r="J25" s="19">
        <f t="shared" si="1"/>
        <v>5</v>
      </c>
      <c r="K25" s="20">
        <f t="shared" si="2"/>
        <v>1</v>
      </c>
      <c r="L25" s="23" t="str">
        <f t="shared" si="0"/>
        <v>І ур</v>
      </c>
    </row>
    <row r="26" spans="2:13">
      <c r="C26" s="3">
        <v>17</v>
      </c>
      <c r="D26" s="27" t="s">
        <v>44</v>
      </c>
      <c r="E26" s="17">
        <v>1</v>
      </c>
      <c r="F26" s="17">
        <v>1</v>
      </c>
      <c r="G26" s="17">
        <v>2</v>
      </c>
      <c r="H26" s="17">
        <v>2</v>
      </c>
      <c r="I26" s="17">
        <v>1</v>
      </c>
      <c r="J26" s="19">
        <f t="shared" si="1"/>
        <v>7</v>
      </c>
      <c r="K26" s="20">
        <f t="shared" si="2"/>
        <v>1.4</v>
      </c>
      <c r="L26" s="23" t="str">
        <f t="shared" si="0"/>
        <v>І ур</v>
      </c>
    </row>
    <row r="27" spans="2:13">
      <c r="C27" s="3">
        <v>18</v>
      </c>
      <c r="D27" s="27" t="s">
        <v>45</v>
      </c>
      <c r="E27" s="17">
        <v>2</v>
      </c>
      <c r="F27" s="17">
        <v>1</v>
      </c>
      <c r="G27" s="17">
        <v>2</v>
      </c>
      <c r="H27" s="17">
        <v>1</v>
      </c>
      <c r="I27" s="17">
        <v>2</v>
      </c>
      <c r="J27" s="19">
        <f t="shared" si="1"/>
        <v>8</v>
      </c>
      <c r="K27" s="20">
        <f t="shared" si="2"/>
        <v>1.6</v>
      </c>
      <c r="L27" s="23" t="str">
        <f t="shared" si="0"/>
        <v>ІІ ур</v>
      </c>
    </row>
    <row r="28" spans="2:13">
      <c r="C28" s="3">
        <v>19</v>
      </c>
      <c r="D28" s="27" t="s">
        <v>46</v>
      </c>
      <c r="E28" s="17">
        <v>1</v>
      </c>
      <c r="F28" s="17">
        <v>2</v>
      </c>
      <c r="G28" s="17">
        <v>1</v>
      </c>
      <c r="H28" s="17">
        <v>2</v>
      </c>
      <c r="I28" s="17">
        <v>1</v>
      </c>
      <c r="J28" s="19">
        <f t="shared" si="1"/>
        <v>7</v>
      </c>
      <c r="K28" s="20">
        <f t="shared" si="2"/>
        <v>1.4</v>
      </c>
      <c r="L28" s="23" t="str">
        <f t="shared" si="0"/>
        <v>І ур</v>
      </c>
    </row>
    <row r="29" spans="2:13">
      <c r="C29" s="3">
        <v>20</v>
      </c>
      <c r="D29" s="27" t="s">
        <v>47</v>
      </c>
      <c r="E29" s="17">
        <v>1</v>
      </c>
      <c r="F29" s="17">
        <v>2</v>
      </c>
      <c r="G29" s="17">
        <v>1</v>
      </c>
      <c r="H29" s="17">
        <v>2</v>
      </c>
      <c r="I29" s="17">
        <v>1</v>
      </c>
      <c r="J29" s="19">
        <f t="shared" si="1"/>
        <v>7</v>
      </c>
      <c r="K29" s="20">
        <f t="shared" si="2"/>
        <v>1.4</v>
      </c>
      <c r="L29" s="23" t="str">
        <f t="shared" si="0"/>
        <v>І ур</v>
      </c>
    </row>
    <row r="30" spans="2:13">
      <c r="C30" s="3">
        <v>21</v>
      </c>
      <c r="D30" s="27" t="s">
        <v>48</v>
      </c>
      <c r="E30" s="17">
        <v>1</v>
      </c>
      <c r="F30" s="17">
        <v>1</v>
      </c>
      <c r="G30" s="17">
        <v>1</v>
      </c>
      <c r="H30" s="17">
        <v>2</v>
      </c>
      <c r="I30" s="17">
        <v>2</v>
      </c>
      <c r="J30" s="19">
        <f t="shared" si="1"/>
        <v>7</v>
      </c>
      <c r="K30" s="20">
        <f t="shared" si="2"/>
        <v>1.4</v>
      </c>
      <c r="L30" s="23" t="str">
        <f t="shared" si="0"/>
        <v>І ур</v>
      </c>
    </row>
    <row r="31" spans="2:13">
      <c r="C31" s="3">
        <v>22</v>
      </c>
      <c r="D31" s="27" t="s">
        <v>49</v>
      </c>
      <c r="E31" s="17">
        <v>1</v>
      </c>
      <c r="F31" s="17">
        <v>2</v>
      </c>
      <c r="G31" s="17">
        <v>1</v>
      </c>
      <c r="H31" s="17">
        <v>1</v>
      </c>
      <c r="I31" s="17">
        <v>1</v>
      </c>
      <c r="J31" s="19">
        <f t="shared" si="1"/>
        <v>6</v>
      </c>
      <c r="K31" s="20">
        <f t="shared" si="2"/>
        <v>1.2</v>
      </c>
      <c r="L31" s="23" t="str">
        <f t="shared" si="0"/>
        <v>І ур</v>
      </c>
    </row>
    <row r="32" spans="2:13">
      <c r="C32" s="3">
        <v>23</v>
      </c>
      <c r="D32" s="27" t="s">
        <v>50</v>
      </c>
      <c r="E32" s="17">
        <v>1</v>
      </c>
      <c r="F32" s="17">
        <v>1</v>
      </c>
      <c r="G32" s="17">
        <v>1</v>
      </c>
      <c r="H32" s="17">
        <v>1</v>
      </c>
      <c r="I32" s="17">
        <v>1</v>
      </c>
      <c r="J32" s="19">
        <f t="shared" si="1"/>
        <v>5</v>
      </c>
      <c r="K32" s="20">
        <f t="shared" si="2"/>
        <v>1</v>
      </c>
      <c r="L32" s="23" t="str">
        <f t="shared" si="0"/>
        <v>І ур</v>
      </c>
    </row>
    <row r="33" spans="3:12">
      <c r="C33" s="3">
        <v>24</v>
      </c>
      <c r="D33" s="27" t="s">
        <v>51</v>
      </c>
      <c r="E33" s="17">
        <v>1</v>
      </c>
      <c r="F33" s="17">
        <v>2</v>
      </c>
      <c r="G33" s="17">
        <v>2</v>
      </c>
      <c r="H33" s="17">
        <v>2</v>
      </c>
      <c r="I33" s="17">
        <v>1</v>
      </c>
      <c r="J33" s="19">
        <f t="shared" si="1"/>
        <v>8</v>
      </c>
      <c r="K33" s="20">
        <f t="shared" si="2"/>
        <v>1.6</v>
      </c>
      <c r="L33" s="23" t="str">
        <f t="shared" si="0"/>
        <v>ІІ ур</v>
      </c>
    </row>
    <row r="34" spans="3:12">
      <c r="C34" s="3">
        <v>25</v>
      </c>
      <c r="D34" s="27" t="s">
        <v>52</v>
      </c>
      <c r="E34" s="17">
        <v>1</v>
      </c>
      <c r="F34" s="17">
        <v>2</v>
      </c>
      <c r="G34" s="17">
        <v>2</v>
      </c>
      <c r="H34" s="17">
        <v>2</v>
      </c>
      <c r="I34" s="17">
        <v>1</v>
      </c>
      <c r="J34" s="19">
        <f t="shared" si="1"/>
        <v>8</v>
      </c>
      <c r="K34" s="20">
        <f t="shared" si="2"/>
        <v>1.6</v>
      </c>
      <c r="L34" s="23" t="str">
        <f t="shared" si="0"/>
        <v>ІІ ур</v>
      </c>
    </row>
    <row r="35" spans="3:12">
      <c r="C35" s="3">
        <v>26</v>
      </c>
      <c r="D35" s="27" t="s">
        <v>53</v>
      </c>
      <c r="E35" s="17">
        <v>1</v>
      </c>
      <c r="F35" s="17">
        <v>2</v>
      </c>
      <c r="G35" s="17">
        <v>1</v>
      </c>
      <c r="H35" s="17">
        <v>1</v>
      </c>
      <c r="I35" s="17">
        <v>1</v>
      </c>
      <c r="J35" s="19">
        <f t="shared" si="1"/>
        <v>6</v>
      </c>
      <c r="K35" s="20">
        <f t="shared" si="2"/>
        <v>1.2</v>
      </c>
      <c r="L35" s="23" t="str">
        <f t="shared" si="0"/>
        <v>І ур</v>
      </c>
    </row>
    <row r="36" spans="3:12">
      <c r="C36" s="3">
        <v>27</v>
      </c>
      <c r="D36" s="27" t="s">
        <v>54</v>
      </c>
      <c r="E36" s="17">
        <v>1</v>
      </c>
      <c r="F36" s="17">
        <v>2</v>
      </c>
      <c r="G36" s="17">
        <v>1</v>
      </c>
      <c r="H36" s="17">
        <v>2</v>
      </c>
      <c r="I36" s="17">
        <v>1</v>
      </c>
      <c r="J36" s="19">
        <f t="shared" si="1"/>
        <v>7</v>
      </c>
      <c r="K36" s="20">
        <f t="shared" si="2"/>
        <v>1.4</v>
      </c>
      <c r="L36" s="23" t="str">
        <f t="shared" si="0"/>
        <v>І ур</v>
      </c>
    </row>
    <row r="37" spans="3:12">
      <c r="C37" s="28"/>
      <c r="D37" s="32"/>
      <c r="E37" s="36"/>
      <c r="F37" s="36"/>
      <c r="G37" s="36"/>
      <c r="H37" s="32"/>
      <c r="I37" s="36"/>
      <c r="J37" s="36"/>
      <c r="K37" s="36"/>
      <c r="L37" s="37"/>
    </row>
    <row r="38" spans="3:12">
      <c r="C38" s="38" t="s">
        <v>7</v>
      </c>
      <c r="D38" s="39"/>
      <c r="E38" s="39"/>
      <c r="F38" s="39"/>
      <c r="G38" s="40"/>
      <c r="H38" s="8">
        <v>27</v>
      </c>
      <c r="I38" s="38"/>
      <c r="J38" s="39"/>
      <c r="K38" s="39"/>
      <c r="L38" s="40"/>
    </row>
    <row r="39" spans="3:12">
      <c r="C39" s="35" t="s">
        <v>8</v>
      </c>
      <c r="D39" s="35"/>
      <c r="E39" s="11">
        <v>21</v>
      </c>
      <c r="F39" s="34" t="s">
        <v>9</v>
      </c>
      <c r="G39" s="34"/>
      <c r="H39" s="12">
        <v>6</v>
      </c>
      <c r="I39" s="34" t="s">
        <v>10</v>
      </c>
      <c r="J39" s="34"/>
      <c r="K39" s="11">
        <v>0</v>
      </c>
      <c r="L39" s="9"/>
    </row>
    <row r="40" spans="3:12" ht="48" customHeight="1">
      <c r="C40" s="31" t="s">
        <v>18</v>
      </c>
      <c r="D40" s="31"/>
      <c r="E40" s="13">
        <f>(E39/H38)*100</f>
        <v>77.777777777777786</v>
      </c>
      <c r="F40" s="31" t="s">
        <v>19</v>
      </c>
      <c r="G40" s="31"/>
      <c r="H40" s="13">
        <f>(H39/H38)*100</f>
        <v>22.222222222222221</v>
      </c>
      <c r="I40" s="31" t="s">
        <v>20</v>
      </c>
      <c r="J40" s="31"/>
      <c r="K40" s="13">
        <f>(K39/H38)*100</f>
        <v>0</v>
      </c>
      <c r="L40" s="10"/>
    </row>
    <row r="42" spans="3:12" ht="42.75" customHeight="1">
      <c r="D42" s="25"/>
      <c r="E42" s="30" t="s">
        <v>24</v>
      </c>
      <c r="F42" s="31"/>
      <c r="G42" s="31" t="s">
        <v>25</v>
      </c>
      <c r="H42" s="31"/>
      <c r="I42" s="31" t="s">
        <v>26</v>
      </c>
      <c r="J42" s="31"/>
    </row>
    <row r="43" spans="3:12" ht="30">
      <c r="D43" s="26" t="s">
        <v>18</v>
      </c>
      <c r="E43" s="32">
        <v>70</v>
      </c>
      <c r="F43" s="29"/>
      <c r="G43" s="28"/>
      <c r="H43" s="29"/>
      <c r="I43" s="28"/>
      <c r="J43" s="29"/>
    </row>
    <row r="44" spans="3:12" ht="30">
      <c r="D44" s="26" t="s">
        <v>19</v>
      </c>
      <c r="E44" s="28">
        <v>30</v>
      </c>
      <c r="F44" s="29"/>
      <c r="G44" s="28"/>
      <c r="H44" s="29"/>
      <c r="I44" s="28"/>
      <c r="J44" s="29"/>
    </row>
    <row r="45" spans="3:12" ht="33" customHeight="1">
      <c r="D45" s="26" t="s">
        <v>20</v>
      </c>
      <c r="E45" s="28">
        <v>0</v>
      </c>
      <c r="F45" s="29"/>
      <c r="G45" s="28"/>
      <c r="H45" s="29"/>
      <c r="I45" s="28"/>
      <c r="J45" s="29"/>
    </row>
    <row r="97" spans="11:12">
      <c r="K97" s="4">
        <v>1</v>
      </c>
      <c r="L97" s="4" t="s">
        <v>11</v>
      </c>
    </row>
    <row r="98" spans="11:12">
      <c r="K98" s="4">
        <v>1.6</v>
      </c>
      <c r="L98" s="4" t="s">
        <v>12</v>
      </c>
    </row>
    <row r="99" spans="11:12">
      <c r="K99" s="4">
        <v>2.6</v>
      </c>
      <c r="L99" s="4" t="s">
        <v>13</v>
      </c>
    </row>
  </sheetData>
  <mergeCells count="24">
    <mergeCell ref="C40:D40"/>
    <mergeCell ref="F40:G40"/>
    <mergeCell ref="I40:J40"/>
    <mergeCell ref="B5:M5"/>
    <mergeCell ref="B6:M6"/>
    <mergeCell ref="B7:M7"/>
    <mergeCell ref="F39:G39"/>
    <mergeCell ref="I39:J39"/>
    <mergeCell ref="C39:D39"/>
    <mergeCell ref="C37:L37"/>
    <mergeCell ref="I38:L38"/>
    <mergeCell ref="C38:G38"/>
    <mergeCell ref="E42:F42"/>
    <mergeCell ref="G42:H42"/>
    <mergeCell ref="I42:J42"/>
    <mergeCell ref="E43:F43"/>
    <mergeCell ref="G43:H43"/>
    <mergeCell ref="I43:J43"/>
    <mergeCell ref="E44:F44"/>
    <mergeCell ref="E45:F45"/>
    <mergeCell ref="G44:H44"/>
    <mergeCell ref="G45:H45"/>
    <mergeCell ref="I44:J44"/>
    <mergeCell ref="I45:J4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5:M102"/>
  <sheetViews>
    <sheetView topLeftCell="A31" workbookViewId="0">
      <selection activeCell="N43" sqref="N43"/>
    </sheetView>
  </sheetViews>
  <sheetFormatPr defaultRowHeight="15"/>
  <cols>
    <col min="3" max="3" width="5.85546875" customWidth="1"/>
    <col min="4" max="4" width="21.5703125" customWidth="1"/>
  </cols>
  <sheetData>
    <row r="5" spans="2:13">
      <c r="B5" s="33" t="s">
        <v>21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2:13">
      <c r="B6" s="33" t="s">
        <v>23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2:13">
      <c r="B7" s="33" t="s">
        <v>0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9" spans="2:13" ht="180" customHeight="1">
      <c r="B9" s="15"/>
      <c r="C9" s="16" t="s">
        <v>2</v>
      </c>
      <c r="D9" s="16" t="s">
        <v>3</v>
      </c>
      <c r="E9" s="21" t="s">
        <v>1</v>
      </c>
      <c r="F9" s="21" t="s">
        <v>14</v>
      </c>
      <c r="G9" s="21" t="s">
        <v>15</v>
      </c>
      <c r="H9" s="21" t="s">
        <v>16</v>
      </c>
      <c r="I9" s="21" t="s">
        <v>17</v>
      </c>
      <c r="J9" s="14" t="s">
        <v>4</v>
      </c>
      <c r="K9" s="24" t="s">
        <v>5</v>
      </c>
      <c r="L9" s="22" t="s">
        <v>6</v>
      </c>
      <c r="M9" s="15"/>
    </row>
    <row r="10" spans="2:13">
      <c r="B10" s="15"/>
      <c r="C10" s="17">
        <v>1</v>
      </c>
      <c r="D10" s="17"/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9">
        <f>SUM(E10:I10)</f>
        <v>0</v>
      </c>
      <c r="K10" s="20">
        <f>AVERAGE(E10,F10,G10,H10,I10)</f>
        <v>0</v>
      </c>
      <c r="L10" s="23" t="e">
        <f t="shared" ref="L10:L39" si="0">IF(E10="","",VLOOKUP(K10,$K$100:$L$102,2,TRUE))</f>
        <v>#N/A</v>
      </c>
      <c r="M10" s="15"/>
    </row>
    <row r="11" spans="2:13">
      <c r="B11" s="15"/>
      <c r="C11" s="17">
        <v>2</v>
      </c>
      <c r="D11" s="17"/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9">
        <f t="shared" ref="J11:J39" si="1">SUM(E11:I11)</f>
        <v>0</v>
      </c>
      <c r="K11" s="20">
        <f t="shared" ref="K11:K39" si="2">AVERAGE(E11,F11,G11,H11,I11)</f>
        <v>0</v>
      </c>
      <c r="L11" s="23" t="e">
        <f t="shared" si="0"/>
        <v>#N/A</v>
      </c>
      <c r="M11" s="15"/>
    </row>
    <row r="12" spans="2:13">
      <c r="B12" s="15"/>
      <c r="C12" s="17">
        <v>3</v>
      </c>
      <c r="D12" s="17"/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9">
        <f t="shared" si="1"/>
        <v>0</v>
      </c>
      <c r="K12" s="20">
        <f t="shared" si="2"/>
        <v>0</v>
      </c>
      <c r="L12" s="23" t="e">
        <f t="shared" si="0"/>
        <v>#N/A</v>
      </c>
      <c r="M12" s="15"/>
    </row>
    <row r="13" spans="2:13">
      <c r="B13" s="15"/>
      <c r="C13" s="17">
        <v>4</v>
      </c>
      <c r="D13" s="17"/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9">
        <f t="shared" si="1"/>
        <v>0</v>
      </c>
      <c r="K13" s="20">
        <f t="shared" si="2"/>
        <v>0</v>
      </c>
      <c r="L13" s="23" t="e">
        <f t="shared" si="0"/>
        <v>#N/A</v>
      </c>
      <c r="M13" s="15"/>
    </row>
    <row r="14" spans="2:13">
      <c r="B14" s="15"/>
      <c r="C14" s="17">
        <v>5</v>
      </c>
      <c r="D14" s="17"/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9">
        <f t="shared" si="1"/>
        <v>0</v>
      </c>
      <c r="K14" s="20">
        <f t="shared" si="2"/>
        <v>0</v>
      </c>
      <c r="L14" s="23" t="e">
        <f t="shared" si="0"/>
        <v>#N/A</v>
      </c>
      <c r="M14" s="15"/>
    </row>
    <row r="15" spans="2:13">
      <c r="B15" s="15"/>
      <c r="C15" s="17">
        <v>6</v>
      </c>
      <c r="D15" s="17"/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9">
        <f t="shared" si="1"/>
        <v>0</v>
      </c>
      <c r="K15" s="20">
        <f t="shared" si="2"/>
        <v>0</v>
      </c>
      <c r="L15" s="23" t="e">
        <f t="shared" si="0"/>
        <v>#N/A</v>
      </c>
      <c r="M15" s="15"/>
    </row>
    <row r="16" spans="2:13">
      <c r="B16" s="15"/>
      <c r="C16" s="17">
        <v>7</v>
      </c>
      <c r="D16" s="17"/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9">
        <f t="shared" si="1"/>
        <v>0</v>
      </c>
      <c r="K16" s="20">
        <f t="shared" si="2"/>
        <v>0</v>
      </c>
      <c r="L16" s="23" t="e">
        <f t="shared" si="0"/>
        <v>#N/A</v>
      </c>
      <c r="M16" s="15"/>
    </row>
    <row r="17" spans="2:13">
      <c r="B17" s="15"/>
      <c r="C17" s="17">
        <v>8</v>
      </c>
      <c r="D17" s="17"/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9">
        <f t="shared" si="1"/>
        <v>0</v>
      </c>
      <c r="K17" s="20">
        <f t="shared" si="2"/>
        <v>0</v>
      </c>
      <c r="L17" s="23" t="e">
        <f t="shared" si="0"/>
        <v>#N/A</v>
      </c>
      <c r="M17" s="15"/>
    </row>
    <row r="18" spans="2:13">
      <c r="C18" s="17">
        <v>9</v>
      </c>
      <c r="D18" s="17"/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9">
        <f t="shared" si="1"/>
        <v>0</v>
      </c>
      <c r="K18" s="20">
        <f t="shared" si="2"/>
        <v>0</v>
      </c>
      <c r="L18" s="23" t="e">
        <f t="shared" si="0"/>
        <v>#N/A</v>
      </c>
    </row>
    <row r="19" spans="2:13">
      <c r="C19" s="17">
        <v>10</v>
      </c>
      <c r="D19" s="17"/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9">
        <f t="shared" si="1"/>
        <v>0</v>
      </c>
      <c r="K19" s="20">
        <f t="shared" si="2"/>
        <v>0</v>
      </c>
      <c r="L19" s="23" t="e">
        <f t="shared" si="0"/>
        <v>#N/A</v>
      </c>
    </row>
    <row r="20" spans="2:13">
      <c r="C20" s="17">
        <v>11</v>
      </c>
      <c r="D20" s="17"/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9">
        <f t="shared" si="1"/>
        <v>0</v>
      </c>
      <c r="K20" s="20">
        <f t="shared" si="2"/>
        <v>0</v>
      </c>
      <c r="L20" s="23" t="e">
        <f t="shared" si="0"/>
        <v>#N/A</v>
      </c>
    </row>
    <row r="21" spans="2:13">
      <c r="C21" s="17">
        <v>12</v>
      </c>
      <c r="D21" s="17"/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9">
        <f t="shared" si="1"/>
        <v>0</v>
      </c>
      <c r="K21" s="20">
        <f t="shared" si="2"/>
        <v>0</v>
      </c>
      <c r="L21" s="23" t="e">
        <f t="shared" si="0"/>
        <v>#N/A</v>
      </c>
    </row>
    <row r="22" spans="2:13">
      <c r="C22" s="17">
        <v>13</v>
      </c>
      <c r="D22" s="17"/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9">
        <f t="shared" si="1"/>
        <v>0</v>
      </c>
      <c r="K22" s="20">
        <f t="shared" si="2"/>
        <v>0</v>
      </c>
      <c r="L22" s="23" t="e">
        <f t="shared" si="0"/>
        <v>#N/A</v>
      </c>
    </row>
    <row r="23" spans="2:13">
      <c r="C23" s="17">
        <v>14</v>
      </c>
      <c r="D23" s="17"/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9">
        <f t="shared" si="1"/>
        <v>0</v>
      </c>
      <c r="K23" s="20">
        <f t="shared" si="2"/>
        <v>0</v>
      </c>
      <c r="L23" s="23" t="e">
        <f t="shared" si="0"/>
        <v>#N/A</v>
      </c>
    </row>
    <row r="24" spans="2:13">
      <c r="C24" s="17">
        <v>15</v>
      </c>
      <c r="D24" s="17"/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9">
        <f t="shared" si="1"/>
        <v>0</v>
      </c>
      <c r="K24" s="20">
        <f t="shared" si="2"/>
        <v>0</v>
      </c>
      <c r="L24" s="23" t="e">
        <f t="shared" si="0"/>
        <v>#N/A</v>
      </c>
    </row>
    <row r="25" spans="2:13">
      <c r="C25" s="17">
        <v>16</v>
      </c>
      <c r="D25" s="17"/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9">
        <f t="shared" si="1"/>
        <v>0</v>
      </c>
      <c r="K25" s="20">
        <f t="shared" si="2"/>
        <v>0</v>
      </c>
      <c r="L25" s="23" t="e">
        <f t="shared" si="0"/>
        <v>#N/A</v>
      </c>
    </row>
    <row r="26" spans="2:13">
      <c r="C26" s="17">
        <v>17</v>
      </c>
      <c r="D26" s="17"/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9">
        <f t="shared" si="1"/>
        <v>0</v>
      </c>
      <c r="K26" s="20">
        <f t="shared" si="2"/>
        <v>0</v>
      </c>
      <c r="L26" s="23" t="e">
        <f t="shared" si="0"/>
        <v>#N/A</v>
      </c>
    </row>
    <row r="27" spans="2:13">
      <c r="C27" s="17">
        <v>18</v>
      </c>
      <c r="D27" s="17"/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9">
        <f t="shared" si="1"/>
        <v>0</v>
      </c>
      <c r="K27" s="20">
        <f t="shared" si="2"/>
        <v>0</v>
      </c>
      <c r="L27" s="23" t="e">
        <f t="shared" si="0"/>
        <v>#N/A</v>
      </c>
    </row>
    <row r="28" spans="2:13">
      <c r="C28" s="17">
        <v>19</v>
      </c>
      <c r="D28" s="17"/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9">
        <f t="shared" si="1"/>
        <v>0</v>
      </c>
      <c r="K28" s="20">
        <f t="shared" si="2"/>
        <v>0</v>
      </c>
      <c r="L28" s="23" t="e">
        <f t="shared" si="0"/>
        <v>#N/A</v>
      </c>
    </row>
    <row r="29" spans="2:13">
      <c r="C29" s="17">
        <v>20</v>
      </c>
      <c r="D29" s="17"/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9">
        <f t="shared" si="1"/>
        <v>0</v>
      </c>
      <c r="K29" s="20">
        <f t="shared" si="2"/>
        <v>0</v>
      </c>
      <c r="L29" s="23" t="e">
        <f t="shared" si="0"/>
        <v>#N/A</v>
      </c>
    </row>
    <row r="30" spans="2:13">
      <c r="C30" s="17">
        <v>21</v>
      </c>
      <c r="D30" s="17"/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9">
        <f t="shared" si="1"/>
        <v>0</v>
      </c>
      <c r="K30" s="20">
        <f t="shared" si="2"/>
        <v>0</v>
      </c>
      <c r="L30" s="23" t="e">
        <f t="shared" si="0"/>
        <v>#N/A</v>
      </c>
    </row>
    <row r="31" spans="2:13">
      <c r="C31" s="17">
        <v>22</v>
      </c>
      <c r="D31" s="17"/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9">
        <f t="shared" si="1"/>
        <v>0</v>
      </c>
      <c r="K31" s="20">
        <f t="shared" si="2"/>
        <v>0</v>
      </c>
      <c r="L31" s="23" t="e">
        <f t="shared" si="0"/>
        <v>#N/A</v>
      </c>
    </row>
    <row r="32" spans="2:13">
      <c r="C32" s="17">
        <v>23</v>
      </c>
      <c r="D32" s="17"/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9">
        <f t="shared" si="1"/>
        <v>0</v>
      </c>
      <c r="K32" s="20">
        <f t="shared" si="2"/>
        <v>0</v>
      </c>
      <c r="L32" s="23" t="e">
        <f t="shared" si="0"/>
        <v>#N/A</v>
      </c>
    </row>
    <row r="33" spans="3:12">
      <c r="C33" s="17">
        <v>24</v>
      </c>
      <c r="D33" s="17"/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9">
        <f t="shared" si="1"/>
        <v>0</v>
      </c>
      <c r="K33" s="20">
        <f t="shared" si="2"/>
        <v>0</v>
      </c>
      <c r="L33" s="23" t="e">
        <f t="shared" si="0"/>
        <v>#N/A</v>
      </c>
    </row>
    <row r="34" spans="3:12">
      <c r="C34" s="17">
        <v>25</v>
      </c>
      <c r="D34" s="17"/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9">
        <f t="shared" si="1"/>
        <v>0</v>
      </c>
      <c r="K34" s="20">
        <f t="shared" si="2"/>
        <v>0</v>
      </c>
      <c r="L34" s="23" t="e">
        <f t="shared" si="0"/>
        <v>#N/A</v>
      </c>
    </row>
    <row r="35" spans="3:12">
      <c r="C35" s="17">
        <v>26</v>
      </c>
      <c r="D35" s="17"/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9">
        <f t="shared" si="1"/>
        <v>0</v>
      </c>
      <c r="K35" s="20">
        <f t="shared" si="2"/>
        <v>0</v>
      </c>
      <c r="L35" s="23" t="e">
        <f t="shared" si="0"/>
        <v>#N/A</v>
      </c>
    </row>
    <row r="36" spans="3:12">
      <c r="C36" s="17">
        <v>27</v>
      </c>
      <c r="D36" s="17"/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9">
        <f t="shared" si="1"/>
        <v>0</v>
      </c>
      <c r="K36" s="20">
        <f t="shared" si="2"/>
        <v>0</v>
      </c>
      <c r="L36" s="23" t="e">
        <f t="shared" si="0"/>
        <v>#N/A</v>
      </c>
    </row>
    <row r="37" spans="3:12">
      <c r="C37" s="17">
        <v>28</v>
      </c>
      <c r="D37" s="17"/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9">
        <f t="shared" si="1"/>
        <v>0</v>
      </c>
      <c r="K37" s="20">
        <f t="shared" si="2"/>
        <v>0</v>
      </c>
      <c r="L37" s="23" t="e">
        <f t="shared" si="0"/>
        <v>#N/A</v>
      </c>
    </row>
    <row r="38" spans="3:12">
      <c r="C38" s="17">
        <v>29</v>
      </c>
      <c r="D38" s="17"/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9">
        <f t="shared" si="1"/>
        <v>0</v>
      </c>
      <c r="K38" s="20">
        <f t="shared" si="2"/>
        <v>0</v>
      </c>
      <c r="L38" s="23" t="e">
        <f t="shared" si="0"/>
        <v>#N/A</v>
      </c>
    </row>
    <row r="39" spans="3:12">
      <c r="C39" s="17">
        <v>30</v>
      </c>
      <c r="D39" s="17"/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9">
        <f t="shared" si="1"/>
        <v>0</v>
      </c>
      <c r="K39" s="20">
        <f t="shared" si="2"/>
        <v>0</v>
      </c>
      <c r="L39" s="23" t="e">
        <f t="shared" si="0"/>
        <v>#N/A</v>
      </c>
    </row>
    <row r="40" spans="3:12">
      <c r="C40" s="28"/>
      <c r="D40" s="32"/>
      <c r="E40" s="36"/>
      <c r="F40" s="36"/>
      <c r="G40" s="36"/>
      <c r="H40" s="32"/>
      <c r="I40" s="36"/>
      <c r="J40" s="36"/>
      <c r="K40" s="36"/>
      <c r="L40" s="37"/>
    </row>
    <row r="41" spans="3:12">
      <c r="C41" s="38" t="s">
        <v>7</v>
      </c>
      <c r="D41" s="39"/>
      <c r="E41" s="39"/>
      <c r="F41" s="39"/>
      <c r="G41" s="40"/>
      <c r="H41" s="8">
        <v>0</v>
      </c>
      <c r="I41" s="38"/>
      <c r="J41" s="39"/>
      <c r="K41" s="39"/>
      <c r="L41" s="40"/>
    </row>
    <row r="42" spans="3:12">
      <c r="C42" s="35" t="s">
        <v>8</v>
      </c>
      <c r="D42" s="35"/>
      <c r="E42" s="11">
        <v>0</v>
      </c>
      <c r="F42" s="34" t="s">
        <v>9</v>
      </c>
      <c r="G42" s="34"/>
      <c r="H42" s="12">
        <v>0</v>
      </c>
      <c r="I42" s="34" t="s">
        <v>10</v>
      </c>
      <c r="J42" s="34"/>
      <c r="K42" s="11">
        <v>0</v>
      </c>
      <c r="L42" s="9"/>
    </row>
    <row r="43" spans="3:12" ht="49.5" customHeight="1">
      <c r="C43" s="31" t="s">
        <v>18</v>
      </c>
      <c r="D43" s="31"/>
      <c r="E43" s="13" t="e">
        <f>(E42/H41)*100</f>
        <v>#DIV/0!</v>
      </c>
      <c r="F43" s="31" t="s">
        <v>19</v>
      </c>
      <c r="G43" s="31"/>
      <c r="H43" s="13" t="e">
        <f>(H42/H41)*100</f>
        <v>#DIV/0!</v>
      </c>
      <c r="I43" s="31" t="s">
        <v>20</v>
      </c>
      <c r="J43" s="31"/>
      <c r="K43" s="13" t="e">
        <f>(K42/H41)*100</f>
        <v>#DIV/0!</v>
      </c>
      <c r="L43" s="10"/>
    </row>
    <row r="45" spans="3:12">
      <c r="D45" s="25"/>
      <c r="E45" s="30" t="s">
        <v>24</v>
      </c>
      <c r="F45" s="31"/>
      <c r="G45" s="31" t="s">
        <v>25</v>
      </c>
      <c r="H45" s="31"/>
      <c r="I45" s="31" t="s">
        <v>26</v>
      </c>
      <c r="J45" s="31"/>
    </row>
    <row r="46" spans="3:12" ht="30">
      <c r="D46" s="26" t="s">
        <v>18</v>
      </c>
      <c r="E46" s="32">
        <v>20</v>
      </c>
      <c r="F46" s="29"/>
      <c r="G46" s="28">
        <v>40</v>
      </c>
      <c r="H46" s="29"/>
      <c r="I46" s="28"/>
      <c r="J46" s="29"/>
    </row>
    <row r="47" spans="3:12" ht="30">
      <c r="D47" s="26" t="s">
        <v>19</v>
      </c>
      <c r="E47" s="28">
        <v>40</v>
      </c>
      <c r="F47" s="29"/>
      <c r="G47" s="28">
        <v>40</v>
      </c>
      <c r="H47" s="29"/>
      <c r="I47" s="28"/>
      <c r="J47" s="29"/>
    </row>
    <row r="48" spans="3:12" ht="30">
      <c r="D48" s="26" t="s">
        <v>20</v>
      </c>
      <c r="E48" s="28">
        <v>40</v>
      </c>
      <c r="F48" s="29"/>
      <c r="G48" s="28">
        <v>20</v>
      </c>
      <c r="H48" s="29"/>
      <c r="I48" s="28"/>
      <c r="J48" s="29"/>
    </row>
    <row r="100" spans="11:12">
      <c r="K100" s="18">
        <v>1</v>
      </c>
      <c r="L100" s="18" t="s">
        <v>11</v>
      </c>
    </row>
    <row r="101" spans="11:12">
      <c r="K101" s="18">
        <v>1.6</v>
      </c>
      <c r="L101" s="18" t="s">
        <v>12</v>
      </c>
    </row>
    <row r="102" spans="11:12">
      <c r="K102" s="18">
        <v>2.6</v>
      </c>
      <c r="L102" s="18" t="s">
        <v>13</v>
      </c>
    </row>
  </sheetData>
  <mergeCells count="24">
    <mergeCell ref="B5:M5"/>
    <mergeCell ref="B6:M6"/>
    <mergeCell ref="B7:M7"/>
    <mergeCell ref="C40:L40"/>
    <mergeCell ref="C41:G41"/>
    <mergeCell ref="I41:L41"/>
    <mergeCell ref="C42:D42"/>
    <mergeCell ref="F42:G42"/>
    <mergeCell ref="I42:J42"/>
    <mergeCell ref="C43:D43"/>
    <mergeCell ref="F43:G43"/>
    <mergeCell ref="I43:J43"/>
    <mergeCell ref="E45:F45"/>
    <mergeCell ref="G45:H45"/>
    <mergeCell ref="I45:J45"/>
    <mergeCell ref="E46:F46"/>
    <mergeCell ref="G46:H46"/>
    <mergeCell ref="I46:J46"/>
    <mergeCell ref="E47:F47"/>
    <mergeCell ref="G47:H47"/>
    <mergeCell ref="I47:J47"/>
    <mergeCell ref="E48:F48"/>
    <mergeCell ref="G48:H48"/>
    <mergeCell ref="I48:J4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старт</vt:lpstr>
      <vt:lpstr>промежуток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Красная шапочка</cp:lastModifiedBy>
  <dcterms:created xsi:type="dcterms:W3CDTF">2018-09-26T18:32:03Z</dcterms:created>
  <dcterms:modified xsi:type="dcterms:W3CDTF">2009-01-01T14:07:22Z</dcterms:modified>
</cp:coreProperties>
</file>