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3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8010"/>
  </bookViews>
  <sheets>
    <sheet name="старт" sheetId="3" r:id="rId1"/>
  </sheets>
  <calcPr calcId="124519"/>
</workbook>
</file>

<file path=xl/calcChain.xml><?xml version="1.0" encoding="utf-8"?>
<calcChain xmlns="http://schemas.openxmlformats.org/spreadsheetml/2006/main">
  <c r="K30" i="3"/>
  <c r="H30"/>
  <c r="E30"/>
  <c r="K27"/>
  <c r="L27" s="1"/>
  <c r="J27"/>
  <c r="K26"/>
  <c r="L26" s="1"/>
  <c r="J26"/>
  <c r="K25"/>
  <c r="L25" s="1"/>
  <c r="J25"/>
  <c r="K24"/>
  <c r="L24" s="1"/>
  <c r="J24"/>
  <c r="K23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</calcChain>
</file>

<file path=xl/sharedStrings.xml><?xml version="1.0" encoding="utf-8"?>
<sst xmlns="http://schemas.openxmlformats.org/spreadsheetml/2006/main" count="47" uniqueCount="44">
  <si>
    <t>Образовательная область "Здоровье"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</si>
  <si>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</si>
  <si>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</si>
  <si>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</si>
  <si>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</si>
  <si>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</si>
  <si>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</si>
  <si>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</si>
  <si>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</si>
  <si>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</si>
  <si>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І ур</t>
  </si>
  <si>
    <t>ІІ ур</t>
  </si>
  <si>
    <t>ІІІ ур</t>
  </si>
  <si>
    <t>Образовательная область "Коммуникация"</t>
  </si>
  <si>
    <t>Образовательная область "Познание"</t>
  </si>
  <si>
    <t>Образовательная область "Творчество"</t>
  </si>
  <si>
    <t>Образовательная область "Социум"</t>
  </si>
  <si>
    <t>Доля детей с низким уровнем  %</t>
  </si>
  <si>
    <t>Доля детей со средним уровнем  %</t>
  </si>
  <si>
    <t>Доля детей с высоким уровнем  %</t>
  </si>
  <si>
    <t xml:space="preserve">Сводный отчет  </t>
  </si>
  <si>
    <t>стартовый</t>
  </si>
  <si>
    <t>промежуточный</t>
  </si>
  <si>
    <t>итоговый</t>
  </si>
  <si>
    <t>Абдуллина Үміт</t>
  </si>
  <si>
    <t>Ағатай Ырыс</t>
  </si>
  <si>
    <t>Амангельді Алихан</t>
  </si>
  <si>
    <t>Асаубай Тимур</t>
  </si>
  <si>
    <t>Сакен Рамазан</t>
  </si>
  <si>
    <t>Әльмұқан Амиржан</t>
  </si>
  <si>
    <t>Байсакалов Алишер</t>
  </si>
  <si>
    <t>Грищук Аделина</t>
  </si>
  <si>
    <t>Кабибулла Раяна</t>
  </si>
  <si>
    <t>Кайпназаова Марьям</t>
  </si>
  <si>
    <t>Қанатұлы Шәкәрім</t>
  </si>
  <si>
    <t>Кусаинова Гаухар</t>
  </si>
  <si>
    <t>Мажитов Азат</t>
  </si>
  <si>
    <t>Майсутов  Қайсар</t>
  </si>
  <si>
    <t>Марат Асылжан</t>
  </si>
  <si>
    <t>Нұрмағанбетова Р</t>
  </si>
  <si>
    <t>Саламатова Н</t>
  </si>
  <si>
    <t>Сейтжапарова А</t>
  </si>
  <si>
    <t>о результатах стартового мониторинга по отслеживанию развития умений и навыков детей</t>
  </si>
  <si>
    <t xml:space="preserve">Учебный год: ____2021-2022________       Группа:__8______     Дата проведения:____10-15 сентябрь____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</si>
</sst>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3" fillId="0" borderId="0" xfId="1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268372703412068E-2"/>
          <c:y val="3.2119998158124989E-2"/>
          <c:w val="0.86395384951881038"/>
          <c:h val="0.24264907676014189"/>
        </c:manualLayout>
      </c:layout>
      <c:bar3DChart>
        <c:barDir val="col"/>
        <c:grouping val="clustered"/>
        <c:ser>
          <c:idx val="0"/>
          <c:order val="0"/>
          <c:tx>
            <c:strRef>
              <c:f>старт!$D$34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старт!$E$33:$J$33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старт!$E$34:$J$34</c:f>
              <c:numCache>
                <c:formatCode>General</c:formatCode>
                <c:ptCount val="6"/>
                <c:pt idx="0">
                  <c:v>77.777777777777786</c:v>
                </c:pt>
              </c:numCache>
            </c:numRef>
          </c:val>
        </c:ser>
        <c:ser>
          <c:idx val="1"/>
          <c:order val="1"/>
          <c:tx>
            <c:strRef>
              <c:f>старт!$D$35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старт!$E$33:$J$33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старт!$E$35:$J$35</c:f>
              <c:numCache>
                <c:formatCode>General</c:formatCode>
                <c:ptCount val="6"/>
                <c:pt idx="0" formatCode="dd/mmm">
                  <c:v>22.222222222222221</c:v>
                </c:pt>
              </c:numCache>
            </c:numRef>
          </c:val>
        </c:ser>
        <c:ser>
          <c:idx val="2"/>
          <c:order val="2"/>
          <c:tx>
            <c:strRef>
              <c:f>старт!$D$36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старт!$E$33:$J$33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старт!$E$36:$J$36</c:f>
              <c:numCache>
                <c:formatCode>General</c:formatCode>
                <c:ptCount val="6"/>
              </c:numCache>
            </c:numRef>
          </c:val>
        </c:ser>
        <c:shape val="box"/>
        <c:axId val="114686976"/>
        <c:axId val="115036928"/>
        <c:axId val="0"/>
      </c:bar3DChart>
      <c:catAx>
        <c:axId val="114686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036928"/>
        <c:crosses val="autoZero"/>
        <c:auto val="1"/>
        <c:lblAlgn val="ctr"/>
        <c:lblOffset val="100"/>
      </c:catAx>
      <c:valAx>
        <c:axId val="11503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68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38</xdr:row>
      <xdr:rowOff>128587</xdr:rowOff>
    </xdr:from>
    <xdr:to>
      <xdr:col>11</xdr:col>
      <xdr:colOff>190500</xdr:colOff>
      <xdr:row>47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89"/>
  <sheetViews>
    <sheetView tabSelected="1" topLeftCell="A4" workbookViewId="0">
      <selection activeCell="B8" sqref="B8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21" t="s">
        <v>20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3">
      <c r="B6" s="21" t="s">
        <v>42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2:13">
      <c r="B7" s="21" t="s">
        <v>43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9" spans="2:13" ht="180" customHeight="1">
      <c r="B9" s="8"/>
      <c r="C9" s="9" t="s">
        <v>1</v>
      </c>
      <c r="D9" s="9" t="s">
        <v>2</v>
      </c>
      <c r="E9" s="14" t="s">
        <v>0</v>
      </c>
      <c r="F9" s="14" t="s">
        <v>13</v>
      </c>
      <c r="G9" s="14" t="s">
        <v>14</v>
      </c>
      <c r="H9" s="14" t="s">
        <v>15</v>
      </c>
      <c r="I9" s="14" t="s">
        <v>16</v>
      </c>
      <c r="J9" s="7" t="s">
        <v>3</v>
      </c>
      <c r="K9" s="17" t="s">
        <v>4</v>
      </c>
      <c r="L9" s="15" t="s">
        <v>5</v>
      </c>
      <c r="M9" s="8"/>
    </row>
    <row r="10" spans="2:13">
      <c r="B10" s="8"/>
      <c r="C10" s="10">
        <v>1</v>
      </c>
      <c r="D10" s="20" t="s">
        <v>24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2">
        <f>SUM(E10:I10)</f>
        <v>5</v>
      </c>
      <c r="K10" s="13">
        <f>AVERAGE(E10,F10,G10,H10,I10)</f>
        <v>1</v>
      </c>
      <c r="L10" s="16" t="str">
        <f t="shared" ref="L10:L27" si="0">IF(E10="","",VLOOKUP(K10,$K$87:$L$89,2,TRUE))</f>
        <v>І ур</v>
      </c>
      <c r="M10" s="8"/>
    </row>
    <row r="11" spans="2:13">
      <c r="B11" s="8"/>
      <c r="C11" s="10">
        <v>2</v>
      </c>
      <c r="D11" s="20" t="s">
        <v>25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2">
        <f t="shared" ref="J11:J27" si="1">SUM(E11:I11)</f>
        <v>5</v>
      </c>
      <c r="K11" s="13">
        <f t="shared" ref="K11:K27" si="2">AVERAGE(E11,F11,G11,H11,I11)</f>
        <v>1</v>
      </c>
      <c r="L11" s="16" t="str">
        <f t="shared" si="0"/>
        <v>І ур</v>
      </c>
      <c r="M11" s="8"/>
    </row>
    <row r="12" spans="2:13">
      <c r="B12" s="8"/>
      <c r="C12" s="10">
        <v>3</v>
      </c>
      <c r="D12" s="20" t="s">
        <v>26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2">
        <f t="shared" si="1"/>
        <v>5</v>
      </c>
      <c r="K12" s="13">
        <f t="shared" si="2"/>
        <v>1</v>
      </c>
      <c r="L12" s="16" t="str">
        <f t="shared" si="0"/>
        <v>І ур</v>
      </c>
      <c r="M12" s="8"/>
    </row>
    <row r="13" spans="2:13">
      <c r="B13" s="8"/>
      <c r="C13" s="10">
        <v>4</v>
      </c>
      <c r="D13" s="20" t="s">
        <v>27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2">
        <f t="shared" si="1"/>
        <v>5</v>
      </c>
      <c r="K13" s="13">
        <f t="shared" si="2"/>
        <v>1</v>
      </c>
      <c r="L13" s="16" t="str">
        <f t="shared" si="0"/>
        <v>І ур</v>
      </c>
      <c r="M13" s="8"/>
    </row>
    <row r="14" spans="2:13">
      <c r="B14" s="8"/>
      <c r="C14" s="10">
        <v>5</v>
      </c>
      <c r="D14" s="20" t="s">
        <v>28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2">
        <f t="shared" si="1"/>
        <v>5</v>
      </c>
      <c r="K14" s="13">
        <f t="shared" si="2"/>
        <v>1</v>
      </c>
      <c r="L14" s="16" t="str">
        <f t="shared" si="0"/>
        <v>І ур</v>
      </c>
      <c r="M14" s="8"/>
    </row>
    <row r="15" spans="2:13">
      <c r="B15" s="8"/>
      <c r="C15" s="10">
        <v>6</v>
      </c>
      <c r="D15" s="20" t="s">
        <v>29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2">
        <f t="shared" si="1"/>
        <v>5</v>
      </c>
      <c r="K15" s="13">
        <f t="shared" si="2"/>
        <v>1</v>
      </c>
      <c r="L15" s="16" t="str">
        <f t="shared" si="0"/>
        <v>І ур</v>
      </c>
      <c r="M15" s="8"/>
    </row>
    <row r="16" spans="2:13">
      <c r="B16" s="8"/>
      <c r="C16" s="10">
        <v>7</v>
      </c>
      <c r="D16" s="20" t="s">
        <v>30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2">
        <f t="shared" si="1"/>
        <v>5</v>
      </c>
      <c r="K16" s="13">
        <f t="shared" si="2"/>
        <v>1</v>
      </c>
      <c r="L16" s="16" t="str">
        <f t="shared" si="0"/>
        <v>І ур</v>
      </c>
      <c r="M16" s="8"/>
    </row>
    <row r="17" spans="2:13">
      <c r="B17" s="8"/>
      <c r="C17" s="10">
        <v>8</v>
      </c>
      <c r="D17" s="20" t="s">
        <v>31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2">
        <f t="shared" si="1"/>
        <v>10</v>
      </c>
      <c r="K17" s="13">
        <f t="shared" si="2"/>
        <v>2</v>
      </c>
      <c r="L17" s="16" t="str">
        <f t="shared" si="0"/>
        <v>ІІ ур</v>
      </c>
      <c r="M17" s="8"/>
    </row>
    <row r="18" spans="2:13">
      <c r="C18" s="10">
        <v>9</v>
      </c>
      <c r="D18" s="20" t="s">
        <v>32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2">
        <f t="shared" si="1"/>
        <v>5</v>
      </c>
      <c r="K18" s="13">
        <f t="shared" si="2"/>
        <v>1</v>
      </c>
      <c r="L18" s="16" t="str">
        <f t="shared" si="0"/>
        <v>І ур</v>
      </c>
    </row>
    <row r="19" spans="2:13">
      <c r="C19" s="10">
        <v>10</v>
      </c>
      <c r="D19" s="20" t="s">
        <v>33</v>
      </c>
      <c r="E19" s="10">
        <v>1</v>
      </c>
      <c r="F19" s="10">
        <v>1</v>
      </c>
      <c r="G19" s="10">
        <v>1</v>
      </c>
      <c r="H19" s="10">
        <v>1</v>
      </c>
      <c r="I19" s="10">
        <v>2</v>
      </c>
      <c r="J19" s="12">
        <f t="shared" si="1"/>
        <v>6</v>
      </c>
      <c r="K19" s="13">
        <f t="shared" si="2"/>
        <v>1.2</v>
      </c>
      <c r="L19" s="16" t="str">
        <f t="shared" si="0"/>
        <v>І ур</v>
      </c>
    </row>
    <row r="20" spans="2:13">
      <c r="C20" s="10">
        <v>11</v>
      </c>
      <c r="D20" s="20" t="s">
        <v>34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2">
        <f t="shared" si="1"/>
        <v>10</v>
      </c>
      <c r="K20" s="13">
        <f t="shared" si="2"/>
        <v>2</v>
      </c>
      <c r="L20" s="16" t="str">
        <f t="shared" si="0"/>
        <v>ІІ ур</v>
      </c>
    </row>
    <row r="21" spans="2:13">
      <c r="C21" s="10">
        <v>12</v>
      </c>
      <c r="D21" s="20" t="s">
        <v>35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2">
        <f t="shared" si="1"/>
        <v>5</v>
      </c>
      <c r="K21" s="13">
        <f t="shared" si="2"/>
        <v>1</v>
      </c>
      <c r="L21" s="16" t="str">
        <f t="shared" si="0"/>
        <v>І ур</v>
      </c>
    </row>
    <row r="22" spans="2:13">
      <c r="C22" s="10">
        <v>13</v>
      </c>
      <c r="D22" s="20" t="s">
        <v>36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2">
        <f t="shared" si="1"/>
        <v>5</v>
      </c>
      <c r="K22" s="13">
        <f t="shared" si="2"/>
        <v>1</v>
      </c>
      <c r="L22" s="16" t="str">
        <f t="shared" si="0"/>
        <v>І ур</v>
      </c>
    </row>
    <row r="23" spans="2:13">
      <c r="C23" s="10">
        <v>14</v>
      </c>
      <c r="D23" s="20" t="s">
        <v>37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2">
        <f t="shared" si="1"/>
        <v>5</v>
      </c>
      <c r="K23" s="13">
        <f t="shared" si="2"/>
        <v>1</v>
      </c>
      <c r="L23" s="16" t="str">
        <f t="shared" si="0"/>
        <v>І ур</v>
      </c>
    </row>
    <row r="24" spans="2:13">
      <c r="C24" s="10">
        <v>15</v>
      </c>
      <c r="D24" s="20" t="s">
        <v>38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2">
        <f t="shared" si="1"/>
        <v>5</v>
      </c>
      <c r="K24" s="13">
        <f t="shared" si="2"/>
        <v>1</v>
      </c>
      <c r="L24" s="16" t="str">
        <f t="shared" si="0"/>
        <v>І ур</v>
      </c>
    </row>
    <row r="25" spans="2:13">
      <c r="C25" s="10">
        <v>16</v>
      </c>
      <c r="D25" s="20" t="s">
        <v>39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2">
        <f t="shared" si="1"/>
        <v>5</v>
      </c>
      <c r="K25" s="13">
        <f t="shared" si="2"/>
        <v>1</v>
      </c>
      <c r="L25" s="16" t="str">
        <f t="shared" si="0"/>
        <v>І ур</v>
      </c>
    </row>
    <row r="26" spans="2:13">
      <c r="C26" s="10">
        <v>17</v>
      </c>
      <c r="D26" s="20" t="s">
        <v>40</v>
      </c>
      <c r="E26" s="10">
        <v>2</v>
      </c>
      <c r="F26" s="10">
        <v>2</v>
      </c>
      <c r="G26" s="10">
        <v>2</v>
      </c>
      <c r="H26" s="10">
        <v>2</v>
      </c>
      <c r="I26" s="10">
        <v>2</v>
      </c>
      <c r="J26" s="12">
        <f t="shared" si="1"/>
        <v>10</v>
      </c>
      <c r="K26" s="13">
        <f t="shared" si="2"/>
        <v>2</v>
      </c>
      <c r="L26" s="16" t="str">
        <f t="shared" si="0"/>
        <v>ІІ ур</v>
      </c>
    </row>
    <row r="27" spans="2:13">
      <c r="C27" s="10">
        <v>18</v>
      </c>
      <c r="D27" s="20" t="s">
        <v>41</v>
      </c>
      <c r="E27" s="10">
        <v>2</v>
      </c>
      <c r="F27" s="10">
        <v>2</v>
      </c>
      <c r="G27" s="10">
        <v>2</v>
      </c>
      <c r="H27" s="10">
        <v>2</v>
      </c>
      <c r="I27" s="10">
        <v>2</v>
      </c>
      <c r="J27" s="12">
        <f t="shared" si="1"/>
        <v>10</v>
      </c>
      <c r="K27" s="13">
        <f t="shared" si="2"/>
        <v>2</v>
      </c>
      <c r="L27" s="16" t="str">
        <f t="shared" si="0"/>
        <v>ІІ ур</v>
      </c>
    </row>
    <row r="28" spans="2:13">
      <c r="C28" s="22" t="s">
        <v>6</v>
      </c>
      <c r="D28" s="23"/>
      <c r="E28" s="23"/>
      <c r="F28" s="23"/>
      <c r="G28" s="24"/>
      <c r="H28" s="1">
        <v>18</v>
      </c>
      <c r="I28" s="22"/>
      <c r="J28" s="23"/>
      <c r="K28" s="23"/>
      <c r="L28" s="24"/>
    </row>
    <row r="29" spans="2:13">
      <c r="C29" s="25" t="s">
        <v>7</v>
      </c>
      <c r="D29" s="25"/>
      <c r="E29" s="4">
        <v>14</v>
      </c>
      <c r="F29" s="26" t="s">
        <v>8</v>
      </c>
      <c r="G29" s="26"/>
      <c r="H29" s="5">
        <v>4</v>
      </c>
      <c r="I29" s="26" t="s">
        <v>9</v>
      </c>
      <c r="J29" s="26"/>
      <c r="K29" s="4">
        <v>0</v>
      </c>
      <c r="L29" s="2"/>
    </row>
    <row r="30" spans="2:13">
      <c r="C30" s="27" t="s">
        <v>17</v>
      </c>
      <c r="D30" s="27"/>
      <c r="E30" s="6">
        <f>(E29/H28)*100</f>
        <v>77.777777777777786</v>
      </c>
      <c r="F30" s="27" t="s">
        <v>18</v>
      </c>
      <c r="G30" s="27"/>
      <c r="H30" s="6">
        <f>(H29/H28)*100</f>
        <v>22.222222222222221</v>
      </c>
      <c r="I30" s="27" t="s">
        <v>19</v>
      </c>
      <c r="J30" s="27"/>
      <c r="K30" s="6">
        <f>(K29/H28)*100</f>
        <v>0</v>
      </c>
      <c r="L30" s="3"/>
    </row>
    <row r="33" spans="4:10">
      <c r="D33" s="18"/>
      <c r="E33" s="28" t="s">
        <v>21</v>
      </c>
      <c r="F33" s="27"/>
      <c r="G33" s="27" t="s">
        <v>22</v>
      </c>
      <c r="H33" s="27"/>
      <c r="I33" s="27" t="s">
        <v>23</v>
      </c>
      <c r="J33" s="27"/>
    </row>
    <row r="34" spans="4:10" ht="30">
      <c r="D34" s="19" t="s">
        <v>17</v>
      </c>
      <c r="E34" s="29">
        <v>77.777777777777786</v>
      </c>
      <c r="F34" s="30"/>
      <c r="G34" s="31"/>
      <c r="H34" s="30"/>
      <c r="I34" s="31"/>
      <c r="J34" s="30"/>
    </row>
    <row r="35" spans="4:10" ht="30">
      <c r="D35" s="19" t="s">
        <v>18</v>
      </c>
      <c r="E35" s="32">
        <v>22.222222222222221</v>
      </c>
      <c r="F35" s="30"/>
      <c r="G35" s="31"/>
      <c r="H35" s="30"/>
      <c r="I35" s="31"/>
      <c r="J35" s="30"/>
    </row>
    <row r="36" spans="4:10" ht="30">
      <c r="D36" s="19" t="s">
        <v>19</v>
      </c>
      <c r="E36" s="31"/>
      <c r="F36" s="30"/>
      <c r="G36" s="31"/>
      <c r="H36" s="30"/>
      <c r="I36" s="31"/>
      <c r="J36" s="30"/>
    </row>
    <row r="43" spans="4:10" ht="46.5" customHeight="1"/>
    <row r="87" spans="11:12">
      <c r="K87" s="11">
        <v>1</v>
      </c>
      <c r="L87" s="11" t="s">
        <v>10</v>
      </c>
    </row>
    <row r="88" spans="11:12">
      <c r="K88" s="11">
        <v>1.6</v>
      </c>
      <c r="L88" s="11" t="s">
        <v>11</v>
      </c>
    </row>
    <row r="89" spans="11:12">
      <c r="K89" s="11">
        <v>2.6</v>
      </c>
      <c r="L89" s="11" t="s">
        <v>12</v>
      </c>
    </row>
  </sheetData>
  <mergeCells count="23">
    <mergeCell ref="E35:F35"/>
    <mergeCell ref="G35:H35"/>
    <mergeCell ref="I35:J35"/>
    <mergeCell ref="E36:F36"/>
    <mergeCell ref="G36:H36"/>
    <mergeCell ref="I36:J36"/>
    <mergeCell ref="E33:F33"/>
    <mergeCell ref="G33:H33"/>
    <mergeCell ref="I33:J33"/>
    <mergeCell ref="E34:F34"/>
    <mergeCell ref="G34:H34"/>
    <mergeCell ref="I34:J34"/>
    <mergeCell ref="C29:D29"/>
    <mergeCell ref="F29:G29"/>
    <mergeCell ref="I29:J29"/>
    <mergeCell ref="C30:D30"/>
    <mergeCell ref="F30:G30"/>
    <mergeCell ref="I30:J30"/>
    <mergeCell ref="B5:M5"/>
    <mergeCell ref="B6:M6"/>
    <mergeCell ref="B7:M7"/>
    <mergeCell ref="C28:G28"/>
    <mergeCell ref="I28:L28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Методист</cp:lastModifiedBy>
  <cp:lastPrinted>2022-05-17T17:48:01Z</cp:lastPrinted>
  <dcterms:created xsi:type="dcterms:W3CDTF">2018-09-26T18:32:03Z</dcterms:created>
  <dcterms:modified xsi:type="dcterms:W3CDTF">2023-03-22T01:42:40Z</dcterms:modified>
</cp:coreProperties>
</file>