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0" yWindow="150" windowWidth="10200" windowHeight="7845"/>
  </bookViews>
  <sheets>
    <sheet name="5-6 итог" sheetId="9" r:id="rId1"/>
  </sheets>
  <calcPr calcId="124519"/>
</workbook>
</file>

<file path=xl/calcChain.xml><?xml version="1.0" encoding="utf-8"?>
<calcChain xmlns="http://schemas.openxmlformats.org/spreadsheetml/2006/main">
  <c r="AM48" i="9"/>
  <c r="AM47"/>
  <c r="AM46"/>
  <c r="AJ43"/>
  <c r="AB43"/>
  <c r="S43"/>
  <c r="L43"/>
  <c r="AJ42"/>
  <c r="AB42"/>
  <c r="S42"/>
  <c r="L42"/>
  <c r="AJ41"/>
  <c r="AB41"/>
  <c r="S41"/>
  <c r="L41"/>
  <c r="AJ38"/>
  <c r="AI38"/>
  <c r="AH38"/>
  <c r="AA38"/>
  <c r="AB38" s="1"/>
  <c r="Z38"/>
  <c r="S38"/>
  <c r="R38"/>
  <c r="Q38"/>
  <c r="K38"/>
  <c r="L38" s="1"/>
  <c r="J38"/>
  <c r="AK38" s="1"/>
  <c r="AL38" s="1"/>
  <c r="AM38" s="1"/>
  <c r="AI37"/>
  <c r="AJ37" s="1"/>
  <c r="AH37"/>
  <c r="AB37"/>
  <c r="AA37"/>
  <c r="Z37"/>
  <c r="R37"/>
  <c r="S37" s="1"/>
  <c r="Q37"/>
  <c r="L37"/>
  <c r="K37"/>
  <c r="J37"/>
  <c r="AK37" s="1"/>
  <c r="AL37" s="1"/>
  <c r="AM37" s="1"/>
  <c r="AJ36"/>
  <c r="AI36"/>
  <c r="AH36"/>
  <c r="AA36"/>
  <c r="AB36" s="1"/>
  <c r="Z36"/>
  <c r="S36"/>
  <c r="R36"/>
  <c r="Q36"/>
  <c r="K36"/>
  <c r="L36" s="1"/>
  <c r="J36"/>
  <c r="AK36" s="1"/>
  <c r="AL36" s="1"/>
  <c r="AM36" s="1"/>
  <c r="AI35"/>
  <c r="AJ35" s="1"/>
  <c r="AH35"/>
  <c r="AB35"/>
  <c r="AA35"/>
  <c r="Z35"/>
  <c r="R35"/>
  <c r="S35" s="1"/>
  <c r="Q35"/>
  <c r="L35"/>
  <c r="K35"/>
  <c r="J35"/>
  <c r="AK35" s="1"/>
  <c r="AL35" s="1"/>
  <c r="AM35" s="1"/>
  <c r="AJ34"/>
  <c r="AI34"/>
  <c r="AH34"/>
  <c r="AA34"/>
  <c r="AB34" s="1"/>
  <c r="Z34"/>
  <c r="S34"/>
  <c r="R34"/>
  <c r="Q34"/>
  <c r="K34"/>
  <c r="L34" s="1"/>
  <c r="J34"/>
  <c r="AK34" s="1"/>
  <c r="AL34" s="1"/>
  <c r="AM34" s="1"/>
  <c r="AI33"/>
  <c r="AJ33" s="1"/>
  <c r="AH33"/>
  <c r="AB33"/>
  <c r="AA33"/>
  <c r="Z33"/>
  <c r="R33"/>
  <c r="S33" s="1"/>
  <c r="Q33"/>
  <c r="L33"/>
  <c r="K33"/>
  <c r="J33"/>
  <c r="AK33" s="1"/>
  <c r="AL33" s="1"/>
  <c r="AM33" s="1"/>
  <c r="AJ32"/>
  <c r="AI32"/>
  <c r="AH32"/>
  <c r="AA32"/>
  <c r="AB32" s="1"/>
  <c r="Z32"/>
  <c r="S32"/>
  <c r="R32"/>
  <c r="Q32"/>
  <c r="K32"/>
  <c r="L32" s="1"/>
  <c r="J32"/>
  <c r="AK32" s="1"/>
  <c r="AL32" s="1"/>
  <c r="AM32" s="1"/>
  <c r="AI31"/>
  <c r="AJ31" s="1"/>
  <c r="AH31"/>
  <c r="AB31"/>
  <c r="AA31"/>
  <c r="Z31"/>
  <c r="R31"/>
  <c r="S31" s="1"/>
  <c r="Q31"/>
  <c r="L31"/>
  <c r="K31"/>
  <c r="J31"/>
  <c r="AK31" s="1"/>
  <c r="AL31" s="1"/>
  <c r="AM31" s="1"/>
  <c r="AJ30"/>
  <c r="AI30"/>
  <c r="AH30"/>
  <c r="AA30"/>
  <c r="AB30" s="1"/>
  <c r="Z30"/>
  <c r="S30"/>
  <c r="R30"/>
  <c r="Q30"/>
  <c r="K30"/>
  <c r="L30" s="1"/>
  <c r="J30"/>
  <c r="AK30" s="1"/>
  <c r="AL30" s="1"/>
  <c r="AM30" s="1"/>
  <c r="AI29"/>
  <c r="AJ29" s="1"/>
  <c r="AH29"/>
  <c r="AB29"/>
  <c r="AA29"/>
  <c r="Z29"/>
  <c r="R29"/>
  <c r="S29" s="1"/>
  <c r="Q29"/>
  <c r="L29"/>
  <c r="K29"/>
  <c r="J29"/>
  <c r="AK29" s="1"/>
  <c r="AL29" s="1"/>
  <c r="AM29" s="1"/>
  <c r="AJ28"/>
  <c r="AI28"/>
  <c r="AH28"/>
  <c r="AA28"/>
  <c r="AB28" s="1"/>
  <c r="Z28"/>
  <c r="S28"/>
  <c r="R28"/>
  <c r="Q28"/>
  <c r="K28"/>
  <c r="L28" s="1"/>
  <c r="J28"/>
  <c r="AK28" s="1"/>
  <c r="AL28" s="1"/>
  <c r="AM28" s="1"/>
  <c r="AI27"/>
  <c r="AJ27" s="1"/>
  <c r="AH27"/>
  <c r="AB27"/>
  <c r="AA27"/>
  <c r="Z27"/>
  <c r="R27"/>
  <c r="S27" s="1"/>
  <c r="Q27"/>
  <c r="L27"/>
  <c r="K27"/>
  <c r="J27"/>
  <c r="AK27" s="1"/>
  <c r="AL27" s="1"/>
  <c r="AM27" s="1"/>
  <c r="AJ26"/>
  <c r="AI26"/>
  <c r="AH26"/>
  <c r="AA26"/>
  <c r="AB26" s="1"/>
  <c r="Z26"/>
  <c r="S26"/>
  <c r="R26"/>
  <c r="Q26"/>
  <c r="K26"/>
  <c r="L26" s="1"/>
  <c r="J26"/>
  <c r="AK26" s="1"/>
  <c r="AL26" s="1"/>
  <c r="AM26" s="1"/>
  <c r="AI25"/>
  <c r="AJ25" s="1"/>
  <c r="AH25"/>
  <c r="AB25"/>
  <c r="AA25"/>
  <c r="Z25"/>
  <c r="R25"/>
  <c r="S25" s="1"/>
  <c r="Q25"/>
  <c r="L25"/>
  <c r="K25"/>
  <c r="J25"/>
  <c r="AK25" s="1"/>
  <c r="AL25" s="1"/>
  <c r="AM25" s="1"/>
  <c r="AJ24"/>
  <c r="AI24"/>
  <c r="AH24"/>
  <c r="AA24"/>
  <c r="AB24" s="1"/>
  <c r="Z24"/>
  <c r="S24"/>
  <c r="R24"/>
  <c r="Q24"/>
  <c r="K24"/>
  <c r="L24" s="1"/>
  <c r="J24"/>
  <c r="AK24" s="1"/>
  <c r="AL24" s="1"/>
  <c r="AM24" s="1"/>
  <c r="AI23"/>
  <c r="AJ23" s="1"/>
  <c r="AH23"/>
  <c r="AA23"/>
  <c r="AB23" s="1"/>
  <c r="Z23"/>
  <c r="R23"/>
  <c r="S23" s="1"/>
  <c r="Q23"/>
  <c r="L23"/>
  <c r="K23"/>
  <c r="J23"/>
  <c r="AJ22"/>
  <c r="AI22"/>
  <c r="AH22"/>
  <c r="AA22"/>
  <c r="AB22" s="1"/>
  <c r="Z22"/>
  <c r="S22"/>
  <c r="R22"/>
  <c r="Q22"/>
  <c r="K22"/>
  <c r="L22" s="1"/>
  <c r="J22"/>
  <c r="AK22" s="1"/>
  <c r="AL22" s="1"/>
  <c r="AM22" s="1"/>
  <c r="AI21"/>
  <c r="AJ21" s="1"/>
  <c r="AH21"/>
  <c r="AA21"/>
  <c r="AB21" s="1"/>
  <c r="Z21"/>
  <c r="R21"/>
  <c r="S21" s="1"/>
  <c r="Q21"/>
  <c r="L21"/>
  <c r="K21"/>
  <c r="J21"/>
  <c r="AJ20"/>
  <c r="AI20"/>
  <c r="AH20"/>
  <c r="AA20"/>
  <c r="AB20" s="1"/>
  <c r="Z20"/>
  <c r="S20"/>
  <c r="R20"/>
  <c r="Q20"/>
  <c r="K20"/>
  <c r="L20" s="1"/>
  <c r="J20"/>
  <c r="AK20" s="1"/>
  <c r="AL20" s="1"/>
  <c r="AM20" s="1"/>
  <c r="AI19"/>
  <c r="AJ19" s="1"/>
  <c r="AH19"/>
  <c r="AA19"/>
  <c r="AB19" s="1"/>
  <c r="Z19"/>
  <c r="R19"/>
  <c r="S19" s="1"/>
  <c r="Q19"/>
  <c r="L19"/>
  <c r="K19"/>
  <c r="J19"/>
  <c r="AJ18"/>
  <c r="AI18"/>
  <c r="AH18"/>
  <c r="AA18"/>
  <c r="AB18" s="1"/>
  <c r="Z18"/>
  <c r="S18"/>
  <c r="R18"/>
  <c r="Q18"/>
  <c r="K18"/>
  <c r="L18" s="1"/>
  <c r="J18"/>
  <c r="AK18" s="1"/>
  <c r="AL18" s="1"/>
  <c r="AM18" s="1"/>
  <c r="AI17"/>
  <c r="AJ17" s="1"/>
  <c r="AH17"/>
  <c r="AA17"/>
  <c r="AB17" s="1"/>
  <c r="Z17"/>
  <c r="R17"/>
  <c r="S17" s="1"/>
  <c r="Q17"/>
  <c r="L17"/>
  <c r="K17"/>
  <c r="J17"/>
  <c r="AJ16"/>
  <c r="AI16"/>
  <c r="AH16"/>
  <c r="AA16"/>
  <c r="AB16" s="1"/>
  <c r="Z16"/>
  <c r="S16"/>
  <c r="R16"/>
  <c r="Q16"/>
  <c r="K16"/>
  <c r="L16" s="1"/>
  <c r="J16"/>
  <c r="AK16" s="1"/>
  <c r="AL16" s="1"/>
  <c r="AM16" s="1"/>
  <c r="AI15"/>
  <c r="AJ15" s="1"/>
  <c r="AH15"/>
  <c r="AA15"/>
  <c r="AB15" s="1"/>
  <c r="Z15"/>
  <c r="R15"/>
  <c r="S15" s="1"/>
  <c r="Q15"/>
  <c r="K15"/>
  <c r="L15" s="1"/>
  <c r="J15"/>
  <c r="AK15" s="1"/>
  <c r="AL15" s="1"/>
  <c r="AM15" s="1"/>
  <c r="AI14"/>
  <c r="AJ14" s="1"/>
  <c r="AH14"/>
  <c r="AA14"/>
  <c r="AB14" s="1"/>
  <c r="Z14"/>
  <c r="S14"/>
  <c r="R14"/>
  <c r="Q14"/>
  <c r="K14"/>
  <c r="L14" s="1"/>
  <c r="J14"/>
  <c r="AK14" s="1"/>
  <c r="AL14" s="1"/>
  <c r="AM14" s="1"/>
  <c r="AI13"/>
  <c r="AJ13" s="1"/>
  <c r="AH13"/>
  <c r="AA13"/>
  <c r="AB13" s="1"/>
  <c r="Z13"/>
  <c r="R13"/>
  <c r="S13" s="1"/>
  <c r="Q13"/>
  <c r="L13"/>
  <c r="K13"/>
  <c r="J13"/>
  <c r="AI12"/>
  <c r="AJ12" s="1"/>
  <c r="AH12"/>
  <c r="AA12"/>
  <c r="AB12" s="1"/>
  <c r="Z12"/>
  <c r="S12"/>
  <c r="R12"/>
  <c r="Q12"/>
  <c r="K12"/>
  <c r="L12" s="1"/>
  <c r="J12"/>
  <c r="AK12" s="1"/>
  <c r="AL12" s="1"/>
  <c r="AM12" s="1"/>
  <c r="AI11"/>
  <c r="AJ11" s="1"/>
  <c r="AH11"/>
  <c r="AA11"/>
  <c r="AB11" s="1"/>
  <c r="Z11"/>
  <c r="R11"/>
  <c r="S11" s="1"/>
  <c r="Q11"/>
  <c r="K11"/>
  <c r="L11" s="1"/>
  <c r="J11"/>
  <c r="AK11" s="1"/>
  <c r="AL11" s="1"/>
  <c r="AM11" s="1"/>
  <c r="AI10"/>
  <c r="AJ10" s="1"/>
  <c r="AH10"/>
  <c r="AA10"/>
  <c r="AB10" s="1"/>
  <c r="Z10"/>
  <c r="S10"/>
  <c r="R10"/>
  <c r="Q10"/>
  <c r="K10"/>
  <c r="L10" s="1"/>
  <c r="J10"/>
  <c r="AK10" s="1"/>
  <c r="AL10" s="1"/>
  <c r="AM10" s="1"/>
  <c r="AI9"/>
  <c r="AJ9" s="1"/>
  <c r="AH9"/>
  <c r="AA9"/>
  <c r="AB9" s="1"/>
  <c r="Z9"/>
  <c r="R9"/>
  <c r="S9" s="1"/>
  <c r="Q9"/>
  <c r="K9"/>
  <c r="L9" s="1"/>
  <c r="J9"/>
  <c r="AK9" s="1"/>
  <c r="AL9" s="1"/>
  <c r="AM9" s="1"/>
  <c r="AK23" l="1"/>
  <c r="AL23" s="1"/>
  <c r="AM23" s="1"/>
  <c r="AK21"/>
  <c r="AL21" s="1"/>
  <c r="AM21" s="1"/>
  <c r="AK19"/>
  <c r="AL19" s="1"/>
  <c r="AM19" s="1"/>
  <c r="AK17"/>
  <c r="AL17" s="1"/>
  <c r="AM17" s="1"/>
  <c r="AK13"/>
  <c r="AL13" s="1"/>
  <c r="AM13" s="1"/>
</calcChain>
</file>

<file path=xl/sharedStrings.xml><?xml version="1.0" encoding="utf-8"?>
<sst xmlns="http://schemas.openxmlformats.org/spreadsheetml/2006/main" count="94" uniqueCount="65">
  <si>
    <t xml:space="preserve">Лист наблюдения  </t>
  </si>
  <si>
    <t>Образовательная область "Творчество"</t>
  </si>
  <si>
    <t>№</t>
  </si>
  <si>
    <t>Ф.И.ребенка</t>
  </si>
  <si>
    <t>Рисование</t>
  </si>
  <si>
    <t>Лепка</t>
  </si>
  <si>
    <t>Аппликация</t>
  </si>
  <si>
    <t>Музыка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</si>
  <si>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</si>
  <si>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</si>
  <si>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</si>
  <si>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</si>
  <si>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средний</t>
  </si>
  <si>
    <t>уровень</t>
  </si>
  <si>
    <t>общее</t>
  </si>
  <si>
    <t>к-во</t>
  </si>
  <si>
    <t>І ур</t>
  </si>
  <si>
    <t>ІІ ур</t>
  </si>
  <si>
    <t>ІІІ ур</t>
  </si>
  <si>
    <t>Всего детей</t>
  </si>
  <si>
    <t>А (всего детей)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</si>
  <si>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</si>
  <si>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</si>
  <si>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</si>
  <si>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</si>
  <si>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</si>
  <si>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 xml:space="preserve">Б (I уровень)  </t>
  </si>
  <si>
    <t>5-6-Т.1 применяет самостоятельно различную технику в рисовании;</t>
  </si>
  <si>
    <t>5-6-Т.2 рисует игрушки несложного силуэта, животных и человека, передает в рисунке простые движения человека;</t>
  </si>
  <si>
    <t>5-6-Т.3 рисует декоративные узоры на розетке, треугольнике, шестиугольнике, выделяя середину, углы, кайму;</t>
  </si>
  <si>
    <t>5-6-Т.4 рисует элементы казахского орнамента и украшает ими одежду, предметы быта, располагая их на силуэтах;</t>
  </si>
  <si>
    <t>5-6-Т.5 изображает сюжетные рисунки;</t>
  </si>
  <si>
    <t>5-6-Т.6 выполняет коллективные работы, рисует по замыслу.</t>
  </si>
  <si>
    <t>5-6-Т.7 применяет различную технику лепки;</t>
  </si>
  <si>
    <t>5-6-Т.8 владеет навыками коллективной лепки для общей композиции;</t>
  </si>
  <si>
    <t>5-6-Т.9 передает форму и детали предметов, применяя различные способы;</t>
  </si>
  <si>
    <t>5-6-Т.10 украшает предметы декоративными элементами.</t>
  </si>
  <si>
    <t>5-6-Т.11 владеет силуэтным вырезанием по нарисованному или воображаемому контуру;</t>
  </si>
  <si>
    <t>5-6-Т.12 умеет составлять сложные аппликации, аппликации по замыслу;</t>
  </si>
  <si>
    <t>5-6-Т.13 вырезает симметричные формы из бумаги, сложенной вдвое;</t>
  </si>
  <si>
    <t>5-6-Т.14 выполняет композиции отображая природу Казахстана, труд людей;</t>
  </si>
  <si>
    <t>5-6-Т.15 изображает предметы по памяти, с натуры, обращает внимание на форму, пропорции, объем;</t>
  </si>
  <si>
    <t>5-6-Т.16 умеет выполнять аппликацию по замыслу.</t>
  </si>
  <si>
    <t>5-6-Т.17 называет характерные признаки музыкальных жанров;</t>
  </si>
  <si>
    <t>5-6-Т.18 знает музыкальные профессии, известные имена композиторов;</t>
  </si>
  <si>
    <t>5-6-Т.19 исполняет самостоятельно хорошо знакомую песню с музыкальным сопровождением и без сопровождения;</t>
  </si>
  <si>
    <t>5-6-Т.20 умеет двигаться под музыку в соответствии с ее характером;</t>
  </si>
  <si>
    <t>5-6-Т.21 владеет простейшими навыками игры на детских музыкальных инструментах.</t>
  </si>
  <si>
    <t>Алмас Ардак</t>
  </si>
  <si>
    <t>Ахмет Нурислам</t>
  </si>
  <si>
    <t>Әмірхан Сымбат</t>
  </si>
  <si>
    <t>Кусаинов Искандер</t>
  </si>
  <si>
    <t>Ланаметс Арина</t>
  </si>
  <si>
    <t>Реш Радмир</t>
  </si>
  <si>
    <t>Ищенко Иван</t>
  </si>
  <si>
    <t>Жалғасбай Әсемай</t>
  </si>
  <si>
    <t>Арыстангалиева А</t>
  </si>
  <si>
    <t>Буртебаев Осман</t>
  </si>
  <si>
    <t>Саитов Имран</t>
  </si>
  <si>
    <t>Шабельникова У</t>
  </si>
  <si>
    <t>Ядрихинский В</t>
  </si>
  <si>
    <t>Шарипова А</t>
  </si>
  <si>
    <t>Айса Ансар</t>
  </si>
  <si>
    <t xml:space="preserve">результатов диагностики итогового контроля в группе предшкольной подготовки (от 5 лет) </t>
  </si>
  <si>
    <t>Учебный год: __2020-2021__________       Группа:8 улыбка_____________________     Дата проведения:2020-2021___________ май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</si>
</sst>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N102"/>
  <sheetViews>
    <sheetView tabSelected="1" topLeftCell="D1" zoomScale="96" zoomScaleNormal="96" workbookViewId="0">
      <selection activeCell="AD1" sqref="AD1"/>
    </sheetView>
  </sheetViews>
  <sheetFormatPr defaultRowHeight="15"/>
  <cols>
    <col min="2" max="2" width="5.140625" customWidth="1"/>
    <col min="3" max="3" width="27" customWidth="1"/>
    <col min="4" max="4" width="7.140625" customWidth="1"/>
    <col min="5" max="5" width="8.5703125" customWidth="1"/>
    <col min="6" max="6" width="8.7109375" customWidth="1"/>
    <col min="7" max="7" width="10.5703125" customWidth="1"/>
    <col min="8" max="8" width="4.5703125" customWidth="1"/>
    <col min="9" max="9" width="6.28515625" customWidth="1"/>
    <col min="10" max="10" width="5.28515625" customWidth="1"/>
    <col min="11" max="11" width="5.5703125" customWidth="1"/>
    <col min="12" max="12" width="9.5703125" customWidth="1"/>
    <col min="13" max="13" width="7.42578125" customWidth="1"/>
    <col min="14" max="14" width="7.28515625" customWidth="1"/>
    <col min="15" max="15" width="5.7109375" customWidth="1"/>
    <col min="16" max="16" width="7" customWidth="1"/>
    <col min="17" max="17" width="4.140625" customWidth="1"/>
    <col min="18" max="18" width="5.28515625" customWidth="1"/>
    <col min="19" max="19" width="8.7109375" customWidth="1"/>
    <col min="20" max="20" width="8.42578125" customWidth="1"/>
    <col min="21" max="21" width="6" customWidth="1"/>
    <col min="22" max="22" width="5.42578125" customWidth="1"/>
    <col min="23" max="23" width="6.140625" customWidth="1"/>
    <col min="24" max="24" width="8.5703125" customWidth="1"/>
    <col min="25" max="25" width="7" customWidth="1"/>
    <col min="26" max="26" width="4" customWidth="1"/>
    <col min="27" max="27" width="5.42578125" customWidth="1"/>
    <col min="28" max="28" width="9.28515625" customWidth="1"/>
    <col min="29" max="29" width="6.5703125" customWidth="1"/>
    <col min="30" max="30" width="5.42578125" customWidth="1"/>
    <col min="31" max="31" width="9.140625" customWidth="1"/>
    <col min="32" max="32" width="5.28515625" customWidth="1"/>
    <col min="33" max="33" width="8.28515625" customWidth="1"/>
    <col min="34" max="35" width="4.85546875" customWidth="1"/>
    <col min="36" max="36" width="8.5703125" customWidth="1"/>
  </cols>
  <sheetData>
    <row r="2" spans="1:40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0">
      <c r="A3" s="18" t="s">
        <v>63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>
      <c r="A4" s="18" t="s">
        <v>64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6" spans="1:40">
      <c r="B6" s="19" t="s">
        <v>1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19"/>
      <c r="AL6" s="19"/>
      <c r="AM6" s="19"/>
    </row>
    <row r="7" spans="1:40" ht="15" customHeight="1">
      <c r="B7" s="21" t="s">
        <v>2</v>
      </c>
      <c r="C7" s="22" t="s">
        <v>3</v>
      </c>
      <c r="D7" s="21" t="s">
        <v>4</v>
      </c>
      <c r="E7" s="21"/>
      <c r="F7" s="21"/>
      <c r="G7" s="21"/>
      <c r="H7" s="21"/>
      <c r="I7" s="21"/>
      <c r="J7" s="38" t="s">
        <v>14</v>
      </c>
      <c r="K7" s="40" t="s">
        <v>12</v>
      </c>
      <c r="L7" s="36" t="s">
        <v>13</v>
      </c>
      <c r="M7" s="23" t="s">
        <v>5</v>
      </c>
      <c r="N7" s="23"/>
      <c r="O7" s="23"/>
      <c r="P7" s="23"/>
      <c r="Q7" s="38" t="s">
        <v>14</v>
      </c>
      <c r="R7" s="40" t="s">
        <v>12</v>
      </c>
      <c r="S7" s="36" t="s">
        <v>13</v>
      </c>
      <c r="T7" s="23" t="s">
        <v>6</v>
      </c>
      <c r="U7" s="23"/>
      <c r="V7" s="23"/>
      <c r="W7" s="23"/>
      <c r="X7" s="23"/>
      <c r="Y7" s="23"/>
      <c r="Z7" s="38" t="s">
        <v>14</v>
      </c>
      <c r="AA7" s="40" t="s">
        <v>12</v>
      </c>
      <c r="AB7" s="36" t="s">
        <v>13</v>
      </c>
      <c r="AC7" s="23" t="s">
        <v>7</v>
      </c>
      <c r="AD7" s="23"/>
      <c r="AE7" s="23"/>
      <c r="AF7" s="23"/>
      <c r="AG7" s="23"/>
      <c r="AH7" s="13" t="s">
        <v>14</v>
      </c>
      <c r="AI7" s="14" t="s">
        <v>12</v>
      </c>
      <c r="AJ7" s="28" t="s">
        <v>13</v>
      </c>
      <c r="AK7" s="24" t="s">
        <v>8</v>
      </c>
      <c r="AL7" s="26" t="s">
        <v>9</v>
      </c>
      <c r="AM7" s="27" t="s">
        <v>10</v>
      </c>
    </row>
    <row r="8" spans="1:40" ht="225.75" customHeight="1">
      <c r="B8" s="21"/>
      <c r="C8" s="21"/>
      <c r="D8" s="11" t="s">
        <v>27</v>
      </c>
      <c r="E8" s="11" t="s">
        <v>28</v>
      </c>
      <c r="F8" s="11" t="s">
        <v>29</v>
      </c>
      <c r="G8" s="11" t="s">
        <v>30</v>
      </c>
      <c r="H8" s="11" t="s">
        <v>31</v>
      </c>
      <c r="I8" s="11" t="s">
        <v>32</v>
      </c>
      <c r="J8" s="39"/>
      <c r="K8" s="41"/>
      <c r="L8" s="37"/>
      <c r="M8" s="11" t="s">
        <v>33</v>
      </c>
      <c r="N8" s="11" t="s">
        <v>34</v>
      </c>
      <c r="O8" s="11" t="s">
        <v>35</v>
      </c>
      <c r="P8" s="11" t="s">
        <v>36</v>
      </c>
      <c r="Q8" s="39"/>
      <c r="R8" s="41"/>
      <c r="S8" s="37"/>
      <c r="T8" s="11" t="s">
        <v>37</v>
      </c>
      <c r="U8" s="11" t="s">
        <v>38</v>
      </c>
      <c r="V8" s="11" t="s">
        <v>39</v>
      </c>
      <c r="W8" s="11" t="s">
        <v>40</v>
      </c>
      <c r="X8" s="11" t="s">
        <v>41</v>
      </c>
      <c r="Y8" s="11" t="s">
        <v>42</v>
      </c>
      <c r="Z8" s="39"/>
      <c r="AA8" s="41"/>
      <c r="AB8" s="37"/>
      <c r="AC8" s="11" t="s">
        <v>43</v>
      </c>
      <c r="AD8" s="11" t="s">
        <v>44</v>
      </c>
      <c r="AE8" s="11" t="s">
        <v>45</v>
      </c>
      <c r="AF8" s="11" t="s">
        <v>46</v>
      </c>
      <c r="AG8" s="11" t="s">
        <v>47</v>
      </c>
      <c r="AH8" s="13"/>
      <c r="AI8" s="14"/>
      <c r="AJ8" s="28"/>
      <c r="AK8" s="25"/>
      <c r="AL8" s="26"/>
      <c r="AM8" s="27"/>
    </row>
    <row r="9" spans="1:40">
      <c r="B9" s="1">
        <v>1</v>
      </c>
      <c r="C9" s="1" t="s">
        <v>48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4">
        <f>SUM(D9:I9)</f>
        <v>18</v>
      </c>
      <c r="K9" s="6">
        <f>AVERAGE(D9:I9)</f>
        <v>3</v>
      </c>
      <c r="L9" s="8" t="str">
        <f t="shared" ref="L9:L38" si="0">IF(D9="","",VLOOKUP(K9,$J$100:$K$102,2,TRUE))</f>
        <v>ІІІ ур</v>
      </c>
      <c r="M9" s="1">
        <v>3</v>
      </c>
      <c r="N9" s="1">
        <v>3</v>
      </c>
      <c r="O9" s="1">
        <v>3</v>
      </c>
      <c r="P9" s="1">
        <v>3</v>
      </c>
      <c r="Q9" s="4">
        <f>SUM(M9:P9)</f>
        <v>12</v>
      </c>
      <c r="R9" s="6">
        <f>AVERAGE(M9:P9)</f>
        <v>3</v>
      </c>
      <c r="S9" s="8" t="str">
        <f t="shared" ref="S9:S38" si="1">IF(M9="","",VLOOKUP(R9,$J$100:$K$102,2,TRUE))</f>
        <v>ІІІ ур</v>
      </c>
      <c r="T9" s="1">
        <v>3</v>
      </c>
      <c r="U9" s="1">
        <v>3</v>
      </c>
      <c r="V9" s="1">
        <v>3</v>
      </c>
      <c r="W9" s="1">
        <v>3</v>
      </c>
      <c r="X9" s="1">
        <v>3</v>
      </c>
      <c r="Y9" s="1">
        <v>3</v>
      </c>
      <c r="Z9" s="4">
        <f>SUM(T9:Y9)</f>
        <v>18</v>
      </c>
      <c r="AA9" s="6">
        <f>AVERAGE(T9:Y9)</f>
        <v>3</v>
      </c>
      <c r="AB9" s="8" t="str">
        <f t="shared" ref="AB9:AB38" si="2">IF(T9="","",VLOOKUP(AA9,$J$100:$K$102,2,TRUE))</f>
        <v>ІІІ ур</v>
      </c>
      <c r="AC9" s="1">
        <v>3</v>
      </c>
      <c r="AD9" s="1">
        <v>3</v>
      </c>
      <c r="AE9" s="1">
        <v>3</v>
      </c>
      <c r="AF9" s="1">
        <v>3</v>
      </c>
      <c r="AG9" s="1">
        <v>3</v>
      </c>
      <c r="AH9" s="4">
        <f>SUM(AC9:AG9)</f>
        <v>15</v>
      </c>
      <c r="AI9" s="6">
        <f>AVERAGE(AC9:AG9)</f>
        <v>3</v>
      </c>
      <c r="AJ9" s="8" t="str">
        <f t="shared" ref="AJ9:AJ38" si="3">IF(AC9="","",VLOOKUP(AI9,$J$100:$K$102,2,TRUE))</f>
        <v>ІІІ ур</v>
      </c>
      <c r="AK9" s="5">
        <f>J9+Q9+Z9+AH9</f>
        <v>63</v>
      </c>
      <c r="AL9" s="7">
        <f>AK9/21</f>
        <v>3</v>
      </c>
      <c r="AM9" s="8" t="str">
        <f t="shared" ref="AM9:AM38" si="4">IF(AE9="","",VLOOKUP(AL9,$J$100:$K$102,2,TRUE))</f>
        <v>ІІІ ур</v>
      </c>
    </row>
    <row r="10" spans="1:40">
      <c r="B10" s="1">
        <v>2</v>
      </c>
      <c r="C10" s="1" t="s">
        <v>56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4">
        <f t="shared" ref="J10:J38" si="5">SUM(D10:I10)</f>
        <v>18</v>
      </c>
      <c r="K10" s="6">
        <f t="shared" ref="K10:K38" si="6">AVERAGE(D10:I10)</f>
        <v>3</v>
      </c>
      <c r="L10" s="8" t="str">
        <f t="shared" si="0"/>
        <v>ІІІ ур</v>
      </c>
      <c r="M10" s="1">
        <v>3</v>
      </c>
      <c r="N10" s="1">
        <v>3</v>
      </c>
      <c r="O10" s="1">
        <v>3</v>
      </c>
      <c r="P10" s="1">
        <v>3</v>
      </c>
      <c r="Q10" s="4">
        <f t="shared" ref="Q10:Q38" si="7">SUM(M10:P10)</f>
        <v>12</v>
      </c>
      <c r="R10" s="6">
        <f t="shared" ref="R10:R38" si="8">AVERAGE(M10:P10)</f>
        <v>3</v>
      </c>
      <c r="S10" s="8" t="str">
        <f t="shared" si="1"/>
        <v>ІІІ ур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4">
        <f t="shared" ref="Z10:Z38" si="9">SUM(T10:Y10)</f>
        <v>18</v>
      </c>
      <c r="AA10" s="6">
        <f t="shared" ref="AA10:AA38" si="10">AVERAGE(T10:Y10)</f>
        <v>3</v>
      </c>
      <c r="AB10" s="8" t="str">
        <f t="shared" si="2"/>
        <v>ІІІ ур</v>
      </c>
      <c r="AC10" s="1">
        <v>3</v>
      </c>
      <c r="AD10" s="1">
        <v>3</v>
      </c>
      <c r="AE10" s="1">
        <v>3</v>
      </c>
      <c r="AF10" s="1">
        <v>3</v>
      </c>
      <c r="AG10" s="1">
        <v>3</v>
      </c>
      <c r="AH10" s="4">
        <f t="shared" ref="AH10:AH38" si="11">SUM(AC10:AG10)</f>
        <v>15</v>
      </c>
      <c r="AI10" s="6">
        <f t="shared" ref="AI10:AI38" si="12">AVERAGE(AC10:AG10)</f>
        <v>3</v>
      </c>
      <c r="AJ10" s="8" t="str">
        <f t="shared" si="3"/>
        <v>ІІІ ур</v>
      </c>
      <c r="AK10" s="5">
        <f t="shared" ref="AK10:AK37" si="13">J10+Q10+Z10+AH10</f>
        <v>63</v>
      </c>
      <c r="AL10" s="7">
        <f t="shared" ref="AL10:AL38" si="14">AK10/21</f>
        <v>3</v>
      </c>
      <c r="AM10" s="8" t="str">
        <f t="shared" si="4"/>
        <v>ІІІ ур</v>
      </c>
    </row>
    <row r="11" spans="1:40">
      <c r="B11" s="1">
        <v>3</v>
      </c>
      <c r="C11" s="1" t="s">
        <v>49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4">
        <f t="shared" si="5"/>
        <v>18</v>
      </c>
      <c r="K11" s="6">
        <f t="shared" si="6"/>
        <v>3</v>
      </c>
      <c r="L11" s="8" t="str">
        <f t="shared" si="0"/>
        <v>ІІІ ур</v>
      </c>
      <c r="M11" s="1">
        <v>3</v>
      </c>
      <c r="N11" s="1">
        <v>3</v>
      </c>
      <c r="O11" s="1">
        <v>3</v>
      </c>
      <c r="P11" s="1">
        <v>3</v>
      </c>
      <c r="Q11" s="4">
        <f t="shared" si="7"/>
        <v>12</v>
      </c>
      <c r="R11" s="6">
        <f t="shared" si="8"/>
        <v>3</v>
      </c>
      <c r="S11" s="8" t="str">
        <f t="shared" si="1"/>
        <v>ІІІ ур</v>
      </c>
      <c r="T11" s="1">
        <v>3</v>
      </c>
      <c r="U11" s="1">
        <v>3</v>
      </c>
      <c r="V11" s="1">
        <v>3</v>
      </c>
      <c r="W11" s="1">
        <v>3</v>
      </c>
      <c r="X11" s="1">
        <v>3</v>
      </c>
      <c r="Y11" s="1">
        <v>3</v>
      </c>
      <c r="Z11" s="4">
        <f t="shared" si="9"/>
        <v>18</v>
      </c>
      <c r="AA11" s="6">
        <f t="shared" si="10"/>
        <v>3</v>
      </c>
      <c r="AB11" s="8" t="str">
        <f t="shared" si="2"/>
        <v>ІІІ ур</v>
      </c>
      <c r="AC11" s="1">
        <v>3</v>
      </c>
      <c r="AD11" s="1">
        <v>3</v>
      </c>
      <c r="AE11" s="1">
        <v>3</v>
      </c>
      <c r="AF11" s="1">
        <v>3</v>
      </c>
      <c r="AG11" s="1">
        <v>3</v>
      </c>
      <c r="AH11" s="4">
        <f t="shared" si="11"/>
        <v>15</v>
      </c>
      <c r="AI11" s="6">
        <f t="shared" si="12"/>
        <v>3</v>
      </c>
      <c r="AJ11" s="8" t="str">
        <f t="shared" si="3"/>
        <v>ІІІ ур</v>
      </c>
      <c r="AK11" s="5">
        <f t="shared" si="13"/>
        <v>63</v>
      </c>
      <c r="AL11" s="7">
        <f t="shared" si="14"/>
        <v>3</v>
      </c>
      <c r="AM11" s="8" t="str">
        <f t="shared" si="4"/>
        <v>ІІІ ур</v>
      </c>
    </row>
    <row r="12" spans="1:40">
      <c r="B12" s="1">
        <v>4</v>
      </c>
      <c r="C12" s="1" t="s">
        <v>50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4">
        <f t="shared" si="5"/>
        <v>18</v>
      </c>
      <c r="K12" s="6">
        <f t="shared" si="6"/>
        <v>3</v>
      </c>
      <c r="L12" s="8" t="str">
        <f t="shared" si="0"/>
        <v>ІІІ ур</v>
      </c>
      <c r="M12" s="1">
        <v>3</v>
      </c>
      <c r="N12" s="1">
        <v>3</v>
      </c>
      <c r="O12" s="1">
        <v>3</v>
      </c>
      <c r="P12" s="1">
        <v>3</v>
      </c>
      <c r="Q12" s="4">
        <f t="shared" si="7"/>
        <v>12</v>
      </c>
      <c r="R12" s="6">
        <f t="shared" si="8"/>
        <v>3</v>
      </c>
      <c r="S12" s="8" t="str">
        <f t="shared" si="1"/>
        <v>ІІІ ур</v>
      </c>
      <c r="T12" s="1">
        <v>3</v>
      </c>
      <c r="U12" s="1">
        <v>3</v>
      </c>
      <c r="V12" s="1">
        <v>3</v>
      </c>
      <c r="W12" s="1">
        <v>3</v>
      </c>
      <c r="X12" s="1">
        <v>3</v>
      </c>
      <c r="Y12" s="1">
        <v>3</v>
      </c>
      <c r="Z12" s="4">
        <f t="shared" si="9"/>
        <v>18</v>
      </c>
      <c r="AA12" s="6">
        <f t="shared" si="10"/>
        <v>3</v>
      </c>
      <c r="AB12" s="8" t="str">
        <f t="shared" si="2"/>
        <v>ІІІ ур</v>
      </c>
      <c r="AC12" s="1">
        <v>3</v>
      </c>
      <c r="AD12" s="1">
        <v>3</v>
      </c>
      <c r="AE12" s="1">
        <v>3</v>
      </c>
      <c r="AF12" s="1">
        <v>3</v>
      </c>
      <c r="AG12" s="1">
        <v>3</v>
      </c>
      <c r="AH12" s="4">
        <f t="shared" si="11"/>
        <v>15</v>
      </c>
      <c r="AI12" s="6">
        <f t="shared" si="12"/>
        <v>3</v>
      </c>
      <c r="AJ12" s="8" t="str">
        <f t="shared" si="3"/>
        <v>ІІІ ур</v>
      </c>
      <c r="AK12" s="5">
        <f t="shared" si="13"/>
        <v>63</v>
      </c>
      <c r="AL12" s="7">
        <f t="shared" si="14"/>
        <v>3</v>
      </c>
      <c r="AM12" s="8" t="str">
        <f t="shared" si="4"/>
        <v>ІІІ ур</v>
      </c>
    </row>
    <row r="13" spans="1:40">
      <c r="B13" s="1">
        <v>5</v>
      </c>
      <c r="C13" s="1" t="s">
        <v>57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4">
        <f t="shared" si="5"/>
        <v>18</v>
      </c>
      <c r="K13" s="6">
        <f t="shared" si="6"/>
        <v>3</v>
      </c>
      <c r="L13" s="8" t="str">
        <f t="shared" si="0"/>
        <v>ІІІ ур</v>
      </c>
      <c r="M13" s="1">
        <v>3</v>
      </c>
      <c r="N13" s="1">
        <v>3</v>
      </c>
      <c r="O13" s="1">
        <v>3</v>
      </c>
      <c r="P13" s="1">
        <v>3</v>
      </c>
      <c r="Q13" s="4">
        <f t="shared" si="7"/>
        <v>12</v>
      </c>
      <c r="R13" s="6">
        <f t="shared" si="8"/>
        <v>3</v>
      </c>
      <c r="S13" s="8" t="str">
        <f t="shared" si="1"/>
        <v>ІІІ ур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4">
        <f t="shared" si="9"/>
        <v>18</v>
      </c>
      <c r="AA13" s="6">
        <f t="shared" si="10"/>
        <v>3</v>
      </c>
      <c r="AB13" s="8" t="str">
        <f t="shared" si="2"/>
        <v>ІІІ ур</v>
      </c>
      <c r="AC13" s="1">
        <v>3</v>
      </c>
      <c r="AD13" s="1">
        <v>2</v>
      </c>
      <c r="AE13" s="1">
        <v>3</v>
      </c>
      <c r="AF13" s="1">
        <v>3</v>
      </c>
      <c r="AG13" s="1">
        <v>3</v>
      </c>
      <c r="AH13" s="4">
        <f t="shared" si="11"/>
        <v>14</v>
      </c>
      <c r="AI13" s="6">
        <f t="shared" si="12"/>
        <v>2.8</v>
      </c>
      <c r="AJ13" s="8" t="str">
        <f t="shared" si="3"/>
        <v>ІІІ ур</v>
      </c>
      <c r="AK13" s="5">
        <f t="shared" si="13"/>
        <v>62</v>
      </c>
      <c r="AL13" s="7">
        <f t="shared" si="14"/>
        <v>2.9523809523809526</v>
      </c>
      <c r="AM13" s="8" t="str">
        <f t="shared" si="4"/>
        <v>ІІІ ур</v>
      </c>
    </row>
    <row r="14" spans="1:40">
      <c r="B14" s="1">
        <v>6</v>
      </c>
      <c r="C14" s="1" t="s">
        <v>55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4">
        <f t="shared" si="5"/>
        <v>18</v>
      </c>
      <c r="K14" s="6">
        <f t="shared" si="6"/>
        <v>3</v>
      </c>
      <c r="L14" s="8" t="str">
        <f t="shared" si="0"/>
        <v>ІІІ ур</v>
      </c>
      <c r="M14" s="1">
        <v>3</v>
      </c>
      <c r="N14" s="1">
        <v>3</v>
      </c>
      <c r="O14" s="1">
        <v>3</v>
      </c>
      <c r="P14" s="1">
        <v>3</v>
      </c>
      <c r="Q14" s="4">
        <f t="shared" si="7"/>
        <v>12</v>
      </c>
      <c r="R14" s="6">
        <f t="shared" si="8"/>
        <v>3</v>
      </c>
      <c r="S14" s="8" t="str">
        <f t="shared" si="1"/>
        <v>ІІІ ур</v>
      </c>
      <c r="T14" s="1">
        <v>3</v>
      </c>
      <c r="U14" s="1">
        <v>3</v>
      </c>
      <c r="V14" s="1">
        <v>3</v>
      </c>
      <c r="W14" s="1">
        <v>3</v>
      </c>
      <c r="X14" s="1">
        <v>3</v>
      </c>
      <c r="Y14" s="1">
        <v>3</v>
      </c>
      <c r="Z14" s="4">
        <f t="shared" si="9"/>
        <v>18</v>
      </c>
      <c r="AA14" s="6">
        <f t="shared" si="10"/>
        <v>3</v>
      </c>
      <c r="AB14" s="8" t="str">
        <f t="shared" si="2"/>
        <v>ІІІ ур</v>
      </c>
      <c r="AC14" s="1">
        <v>3</v>
      </c>
      <c r="AD14" s="1">
        <v>3</v>
      </c>
      <c r="AE14" s="1">
        <v>3</v>
      </c>
      <c r="AF14" s="1">
        <v>3</v>
      </c>
      <c r="AG14" s="1">
        <v>3</v>
      </c>
      <c r="AH14" s="4">
        <f t="shared" si="11"/>
        <v>15</v>
      </c>
      <c r="AI14" s="6">
        <f t="shared" si="12"/>
        <v>3</v>
      </c>
      <c r="AJ14" s="8" t="str">
        <f t="shared" si="3"/>
        <v>ІІІ ур</v>
      </c>
      <c r="AK14" s="5">
        <f t="shared" si="13"/>
        <v>63</v>
      </c>
      <c r="AL14" s="7">
        <f t="shared" si="14"/>
        <v>3</v>
      </c>
      <c r="AM14" s="8" t="str">
        <f t="shared" si="4"/>
        <v>ІІІ ур</v>
      </c>
    </row>
    <row r="15" spans="1:40">
      <c r="B15" s="1">
        <v>7</v>
      </c>
      <c r="C15" s="1" t="s">
        <v>54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4">
        <f t="shared" si="5"/>
        <v>18</v>
      </c>
      <c r="K15" s="6">
        <f t="shared" si="6"/>
        <v>3</v>
      </c>
      <c r="L15" s="8" t="str">
        <f t="shared" si="0"/>
        <v>ІІІ ур</v>
      </c>
      <c r="M15" s="1">
        <v>3</v>
      </c>
      <c r="N15" s="1">
        <v>3</v>
      </c>
      <c r="O15" s="1">
        <v>3</v>
      </c>
      <c r="P15" s="1">
        <v>2</v>
      </c>
      <c r="Q15" s="4">
        <f t="shared" si="7"/>
        <v>11</v>
      </c>
      <c r="R15" s="6">
        <f t="shared" si="8"/>
        <v>2.75</v>
      </c>
      <c r="S15" s="8" t="str">
        <f t="shared" si="1"/>
        <v>ІІІ ур</v>
      </c>
      <c r="T15" s="1">
        <v>3</v>
      </c>
      <c r="U15" s="1">
        <v>3</v>
      </c>
      <c r="V15" s="1">
        <v>3</v>
      </c>
      <c r="W15" s="1">
        <v>3</v>
      </c>
      <c r="X15" s="1">
        <v>3</v>
      </c>
      <c r="Y15" s="1">
        <v>3</v>
      </c>
      <c r="Z15" s="4">
        <f t="shared" si="9"/>
        <v>18</v>
      </c>
      <c r="AA15" s="6">
        <f t="shared" si="10"/>
        <v>3</v>
      </c>
      <c r="AB15" s="8" t="str">
        <f t="shared" si="2"/>
        <v>ІІІ ур</v>
      </c>
      <c r="AC15" s="1">
        <v>3</v>
      </c>
      <c r="AD15" s="1">
        <v>2</v>
      </c>
      <c r="AE15" s="1">
        <v>3</v>
      </c>
      <c r="AF15" s="1">
        <v>3</v>
      </c>
      <c r="AG15" s="1">
        <v>3</v>
      </c>
      <c r="AH15" s="4">
        <f t="shared" si="11"/>
        <v>14</v>
      </c>
      <c r="AI15" s="6">
        <f t="shared" si="12"/>
        <v>2.8</v>
      </c>
      <c r="AJ15" s="8" t="str">
        <f t="shared" si="3"/>
        <v>ІІІ ур</v>
      </c>
      <c r="AK15" s="5">
        <f t="shared" si="13"/>
        <v>61</v>
      </c>
      <c r="AL15" s="7">
        <f t="shared" si="14"/>
        <v>2.9047619047619047</v>
      </c>
      <c r="AM15" s="8" t="str">
        <f t="shared" si="4"/>
        <v>ІІІ ур</v>
      </c>
    </row>
    <row r="16" spans="1:40">
      <c r="B16" s="1">
        <v>8</v>
      </c>
      <c r="C16" s="1" t="s">
        <v>51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4">
        <f t="shared" si="5"/>
        <v>18</v>
      </c>
      <c r="K16" s="6">
        <f t="shared" si="6"/>
        <v>3</v>
      </c>
      <c r="L16" s="8" t="str">
        <f t="shared" si="0"/>
        <v>ІІІ ур</v>
      </c>
      <c r="M16" s="1">
        <v>3</v>
      </c>
      <c r="N16" s="1">
        <v>3</v>
      </c>
      <c r="O16" s="1">
        <v>3</v>
      </c>
      <c r="P16" s="1">
        <v>2</v>
      </c>
      <c r="Q16" s="4">
        <f t="shared" si="7"/>
        <v>11</v>
      </c>
      <c r="R16" s="6">
        <f t="shared" si="8"/>
        <v>2.75</v>
      </c>
      <c r="S16" s="8" t="str">
        <f t="shared" si="1"/>
        <v>ІІІ ур</v>
      </c>
      <c r="T16" s="1">
        <v>3</v>
      </c>
      <c r="U16" s="1">
        <v>3</v>
      </c>
      <c r="V16" s="1">
        <v>3</v>
      </c>
      <c r="W16" s="1">
        <v>3</v>
      </c>
      <c r="X16" s="1">
        <v>3</v>
      </c>
      <c r="Y16" s="1">
        <v>3</v>
      </c>
      <c r="Z16" s="4">
        <f t="shared" si="9"/>
        <v>18</v>
      </c>
      <c r="AA16" s="6">
        <f t="shared" si="10"/>
        <v>3</v>
      </c>
      <c r="AB16" s="8" t="str">
        <f t="shared" si="2"/>
        <v>ІІІ ур</v>
      </c>
      <c r="AC16" s="1">
        <v>3</v>
      </c>
      <c r="AD16" s="1">
        <v>2</v>
      </c>
      <c r="AE16" s="1">
        <v>3</v>
      </c>
      <c r="AF16" s="1">
        <v>3</v>
      </c>
      <c r="AG16" s="1">
        <v>3</v>
      </c>
      <c r="AH16" s="4">
        <f t="shared" si="11"/>
        <v>14</v>
      </c>
      <c r="AI16" s="6">
        <f t="shared" si="12"/>
        <v>2.8</v>
      </c>
      <c r="AJ16" s="8" t="str">
        <f t="shared" si="3"/>
        <v>ІІІ ур</v>
      </c>
      <c r="AK16" s="5">
        <f t="shared" si="13"/>
        <v>61</v>
      </c>
      <c r="AL16" s="7">
        <f t="shared" si="14"/>
        <v>2.9047619047619047</v>
      </c>
      <c r="AM16" s="8" t="str">
        <f t="shared" si="4"/>
        <v>ІІІ ур</v>
      </c>
    </row>
    <row r="17" spans="2:39">
      <c r="B17" s="1">
        <v>9</v>
      </c>
      <c r="C17" s="1" t="s">
        <v>52</v>
      </c>
      <c r="D17" s="1">
        <v>2</v>
      </c>
      <c r="E17" s="1">
        <v>2</v>
      </c>
      <c r="F17" s="1">
        <v>2</v>
      </c>
      <c r="G17" s="1">
        <v>3</v>
      </c>
      <c r="H17" s="1">
        <v>2</v>
      </c>
      <c r="I17" s="1">
        <v>2</v>
      </c>
      <c r="J17" s="4">
        <f t="shared" si="5"/>
        <v>13</v>
      </c>
      <c r="K17" s="6">
        <f t="shared" si="6"/>
        <v>2.1666666666666665</v>
      </c>
      <c r="L17" s="8" t="str">
        <f t="shared" si="0"/>
        <v>ІІ ур</v>
      </c>
      <c r="M17" s="1">
        <v>2</v>
      </c>
      <c r="N17" s="1">
        <v>2</v>
      </c>
      <c r="O17" s="1">
        <v>2</v>
      </c>
      <c r="P17" s="1">
        <v>2</v>
      </c>
      <c r="Q17" s="4">
        <f t="shared" si="7"/>
        <v>8</v>
      </c>
      <c r="R17" s="6">
        <f t="shared" si="8"/>
        <v>2</v>
      </c>
      <c r="S17" s="8" t="str">
        <f t="shared" si="1"/>
        <v>ІІ ур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3</v>
      </c>
      <c r="Z17" s="4">
        <f t="shared" si="9"/>
        <v>13</v>
      </c>
      <c r="AA17" s="6">
        <f t="shared" si="10"/>
        <v>2.1666666666666665</v>
      </c>
      <c r="AB17" s="8" t="str">
        <f t="shared" si="2"/>
        <v>ІІ ур</v>
      </c>
      <c r="AC17" s="1">
        <v>3</v>
      </c>
      <c r="AD17" s="1">
        <v>2</v>
      </c>
      <c r="AE17" s="1">
        <v>3</v>
      </c>
      <c r="AF17" s="1">
        <v>3</v>
      </c>
      <c r="AG17" s="1">
        <v>3</v>
      </c>
      <c r="AH17" s="4">
        <f t="shared" si="11"/>
        <v>14</v>
      </c>
      <c r="AI17" s="6">
        <f t="shared" si="12"/>
        <v>2.8</v>
      </c>
      <c r="AJ17" s="8" t="str">
        <f t="shared" si="3"/>
        <v>ІІІ ур</v>
      </c>
      <c r="AK17" s="5">
        <f t="shared" si="13"/>
        <v>48</v>
      </c>
      <c r="AL17" s="7">
        <f t="shared" si="14"/>
        <v>2.2857142857142856</v>
      </c>
      <c r="AM17" s="8" t="str">
        <f t="shared" si="4"/>
        <v>ІІ ур</v>
      </c>
    </row>
    <row r="18" spans="2:39">
      <c r="B18" s="1">
        <v>10</v>
      </c>
      <c r="C18" s="1" t="s">
        <v>53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4">
        <f t="shared" si="5"/>
        <v>18</v>
      </c>
      <c r="K18" s="6">
        <f t="shared" si="6"/>
        <v>3</v>
      </c>
      <c r="L18" s="8" t="str">
        <f t="shared" si="0"/>
        <v>ІІІ ур</v>
      </c>
      <c r="M18" s="1">
        <v>3</v>
      </c>
      <c r="N18" s="1">
        <v>3</v>
      </c>
      <c r="O18" s="1">
        <v>3</v>
      </c>
      <c r="P18" s="1">
        <v>3</v>
      </c>
      <c r="Q18" s="4">
        <f t="shared" si="7"/>
        <v>12</v>
      </c>
      <c r="R18" s="6">
        <f t="shared" si="8"/>
        <v>3</v>
      </c>
      <c r="S18" s="8" t="str">
        <f t="shared" si="1"/>
        <v>ІІІ ур</v>
      </c>
      <c r="T18" s="1">
        <v>3</v>
      </c>
      <c r="U18" s="1">
        <v>3</v>
      </c>
      <c r="V18" s="1">
        <v>3</v>
      </c>
      <c r="W18" s="1">
        <v>2</v>
      </c>
      <c r="X18" s="1">
        <v>3</v>
      </c>
      <c r="Y18" s="1">
        <v>3</v>
      </c>
      <c r="Z18" s="4">
        <f t="shared" si="9"/>
        <v>17</v>
      </c>
      <c r="AA18" s="6">
        <f t="shared" si="10"/>
        <v>2.8333333333333335</v>
      </c>
      <c r="AB18" s="8" t="str">
        <f t="shared" si="2"/>
        <v>ІІІ ур</v>
      </c>
      <c r="AC18" s="1">
        <v>3</v>
      </c>
      <c r="AD18" s="1">
        <v>2</v>
      </c>
      <c r="AE18" s="1">
        <v>3</v>
      </c>
      <c r="AF18" s="1">
        <v>3</v>
      </c>
      <c r="AG18" s="1">
        <v>3</v>
      </c>
      <c r="AH18" s="4">
        <f t="shared" si="11"/>
        <v>14</v>
      </c>
      <c r="AI18" s="6">
        <f t="shared" si="12"/>
        <v>2.8</v>
      </c>
      <c r="AJ18" s="8" t="str">
        <f t="shared" si="3"/>
        <v>ІІІ ур</v>
      </c>
      <c r="AK18" s="5">
        <f t="shared" si="13"/>
        <v>61</v>
      </c>
      <c r="AL18" s="7">
        <f t="shared" si="14"/>
        <v>2.9047619047619047</v>
      </c>
      <c r="AM18" s="8" t="str">
        <f t="shared" si="4"/>
        <v>ІІІ ур</v>
      </c>
    </row>
    <row r="19" spans="2:39">
      <c r="B19" s="1">
        <v>11</v>
      </c>
      <c r="C19" s="1" t="s">
        <v>58</v>
      </c>
      <c r="D19" s="1">
        <v>2</v>
      </c>
      <c r="E19" s="1">
        <v>2</v>
      </c>
      <c r="F19" s="1">
        <v>2</v>
      </c>
      <c r="G19" s="1">
        <v>3</v>
      </c>
      <c r="H19" s="1">
        <v>2</v>
      </c>
      <c r="I19" s="1">
        <v>2</v>
      </c>
      <c r="J19" s="4">
        <f t="shared" si="5"/>
        <v>13</v>
      </c>
      <c r="K19" s="6">
        <f t="shared" si="6"/>
        <v>2.1666666666666665</v>
      </c>
      <c r="L19" s="8" t="str">
        <f t="shared" si="0"/>
        <v>ІІ ур</v>
      </c>
      <c r="M19" s="1">
        <v>2</v>
      </c>
      <c r="N19" s="1">
        <v>2</v>
      </c>
      <c r="O19" s="1">
        <v>2</v>
      </c>
      <c r="P19" s="1">
        <v>2</v>
      </c>
      <c r="Q19" s="4">
        <f t="shared" si="7"/>
        <v>8</v>
      </c>
      <c r="R19" s="6">
        <f t="shared" si="8"/>
        <v>2</v>
      </c>
      <c r="S19" s="8" t="str">
        <f t="shared" si="1"/>
        <v>ІІ ур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4">
        <f t="shared" si="9"/>
        <v>12</v>
      </c>
      <c r="AA19" s="6">
        <f t="shared" si="10"/>
        <v>2</v>
      </c>
      <c r="AB19" s="8" t="str">
        <f t="shared" si="2"/>
        <v>ІІ ур</v>
      </c>
      <c r="AC19" s="1">
        <v>3</v>
      </c>
      <c r="AD19" s="1">
        <v>2</v>
      </c>
      <c r="AE19" s="1">
        <v>3</v>
      </c>
      <c r="AF19" s="1">
        <v>3</v>
      </c>
      <c r="AG19" s="1">
        <v>3</v>
      </c>
      <c r="AH19" s="4">
        <f t="shared" si="11"/>
        <v>14</v>
      </c>
      <c r="AI19" s="6">
        <f t="shared" si="12"/>
        <v>2.8</v>
      </c>
      <c r="AJ19" s="8" t="str">
        <f t="shared" si="3"/>
        <v>ІІІ ур</v>
      </c>
      <c r="AK19" s="5">
        <f t="shared" si="13"/>
        <v>47</v>
      </c>
      <c r="AL19" s="7">
        <f t="shared" si="14"/>
        <v>2.2380952380952381</v>
      </c>
      <c r="AM19" s="8" t="str">
        <f t="shared" si="4"/>
        <v>ІІ ур</v>
      </c>
    </row>
    <row r="20" spans="2:39">
      <c r="B20" s="1">
        <v>12</v>
      </c>
      <c r="C20" s="1" t="s">
        <v>59</v>
      </c>
      <c r="D20" s="1">
        <v>3</v>
      </c>
      <c r="E20" s="1">
        <v>3</v>
      </c>
      <c r="F20" s="1">
        <v>3</v>
      </c>
      <c r="G20" s="1">
        <v>3</v>
      </c>
      <c r="H20" s="1">
        <v>2</v>
      </c>
      <c r="I20" s="1">
        <v>3</v>
      </c>
      <c r="J20" s="4">
        <f t="shared" si="5"/>
        <v>17</v>
      </c>
      <c r="K20" s="6">
        <f t="shared" si="6"/>
        <v>2.8333333333333335</v>
      </c>
      <c r="L20" s="8" t="str">
        <f t="shared" si="0"/>
        <v>ІІІ ур</v>
      </c>
      <c r="M20" s="1">
        <v>3</v>
      </c>
      <c r="N20" s="1">
        <v>3</v>
      </c>
      <c r="O20" s="1">
        <v>3</v>
      </c>
      <c r="P20" s="1">
        <v>2</v>
      </c>
      <c r="Q20" s="4">
        <f t="shared" si="7"/>
        <v>11</v>
      </c>
      <c r="R20" s="6">
        <f t="shared" si="8"/>
        <v>2.75</v>
      </c>
      <c r="S20" s="8" t="str">
        <f t="shared" si="1"/>
        <v>ІІІ ур</v>
      </c>
      <c r="T20" s="1">
        <v>3</v>
      </c>
      <c r="U20" s="1">
        <v>3</v>
      </c>
      <c r="V20" s="1">
        <v>3</v>
      </c>
      <c r="W20" s="1">
        <v>3</v>
      </c>
      <c r="X20" s="1">
        <v>3</v>
      </c>
      <c r="Y20" s="1">
        <v>3</v>
      </c>
      <c r="Z20" s="4">
        <f t="shared" si="9"/>
        <v>18</v>
      </c>
      <c r="AA20" s="6">
        <f t="shared" si="10"/>
        <v>3</v>
      </c>
      <c r="AB20" s="8" t="str">
        <f t="shared" si="2"/>
        <v>ІІІ ур</v>
      </c>
      <c r="AC20" s="1">
        <v>3</v>
      </c>
      <c r="AD20" s="1">
        <v>2</v>
      </c>
      <c r="AE20" s="1">
        <v>3</v>
      </c>
      <c r="AF20" s="1">
        <v>3</v>
      </c>
      <c r="AG20" s="1">
        <v>3</v>
      </c>
      <c r="AH20" s="4">
        <f t="shared" si="11"/>
        <v>14</v>
      </c>
      <c r="AI20" s="6">
        <f t="shared" si="12"/>
        <v>2.8</v>
      </c>
      <c r="AJ20" s="8" t="str">
        <f t="shared" si="3"/>
        <v>ІІІ ур</v>
      </c>
      <c r="AK20" s="5">
        <f t="shared" si="13"/>
        <v>60</v>
      </c>
      <c r="AL20" s="7">
        <f t="shared" si="14"/>
        <v>2.8571428571428572</v>
      </c>
      <c r="AM20" s="8" t="str">
        <f t="shared" si="4"/>
        <v>ІІІ ур</v>
      </c>
    </row>
    <row r="21" spans="2:39">
      <c r="B21" s="1">
        <v>13</v>
      </c>
      <c r="C21" s="1" t="s">
        <v>60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4">
        <f t="shared" si="5"/>
        <v>18</v>
      </c>
      <c r="K21" s="6">
        <f t="shared" si="6"/>
        <v>3</v>
      </c>
      <c r="L21" s="8" t="str">
        <f t="shared" si="0"/>
        <v>ІІІ ур</v>
      </c>
      <c r="M21" s="1">
        <v>3</v>
      </c>
      <c r="N21" s="1">
        <v>3</v>
      </c>
      <c r="O21" s="1">
        <v>3</v>
      </c>
      <c r="P21" s="1">
        <v>2</v>
      </c>
      <c r="Q21" s="4">
        <f t="shared" si="7"/>
        <v>11</v>
      </c>
      <c r="R21" s="6">
        <f t="shared" si="8"/>
        <v>2.75</v>
      </c>
      <c r="S21" s="8" t="str">
        <f t="shared" si="1"/>
        <v>ІІІ ур</v>
      </c>
      <c r="T21" s="1">
        <v>3</v>
      </c>
      <c r="U21" s="1">
        <v>3</v>
      </c>
      <c r="V21" s="1">
        <v>3</v>
      </c>
      <c r="W21" s="1">
        <v>3</v>
      </c>
      <c r="X21" s="1">
        <v>3</v>
      </c>
      <c r="Y21" s="1">
        <v>3</v>
      </c>
      <c r="Z21" s="4">
        <f t="shared" si="9"/>
        <v>18</v>
      </c>
      <c r="AA21" s="6">
        <f t="shared" si="10"/>
        <v>3</v>
      </c>
      <c r="AB21" s="8" t="str">
        <f t="shared" si="2"/>
        <v>ІІІ ур</v>
      </c>
      <c r="AC21" s="1">
        <v>3</v>
      </c>
      <c r="AD21" s="1">
        <v>2</v>
      </c>
      <c r="AE21" s="1">
        <v>3</v>
      </c>
      <c r="AF21" s="1">
        <v>3</v>
      </c>
      <c r="AG21" s="1">
        <v>3</v>
      </c>
      <c r="AH21" s="4">
        <f t="shared" si="11"/>
        <v>14</v>
      </c>
      <c r="AI21" s="6">
        <f t="shared" si="12"/>
        <v>2.8</v>
      </c>
      <c r="AJ21" s="8" t="str">
        <f t="shared" si="3"/>
        <v>ІІІ ур</v>
      </c>
      <c r="AK21" s="5">
        <f t="shared" si="13"/>
        <v>61</v>
      </c>
      <c r="AL21" s="7">
        <f t="shared" si="14"/>
        <v>2.9047619047619047</v>
      </c>
      <c r="AM21" s="8" t="str">
        <f t="shared" si="4"/>
        <v>ІІІ ур</v>
      </c>
    </row>
    <row r="22" spans="2:39">
      <c r="B22" s="1">
        <v>14</v>
      </c>
      <c r="C22" s="1" t="s">
        <v>61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4">
        <f t="shared" si="5"/>
        <v>12</v>
      </c>
      <c r="K22" s="6">
        <f t="shared" si="6"/>
        <v>2</v>
      </c>
      <c r="L22" s="8" t="str">
        <f t="shared" si="0"/>
        <v>ІІ ур</v>
      </c>
      <c r="M22" s="1">
        <v>2</v>
      </c>
      <c r="N22" s="1">
        <v>2</v>
      </c>
      <c r="O22" s="1">
        <v>2</v>
      </c>
      <c r="P22" s="1">
        <v>2</v>
      </c>
      <c r="Q22" s="4">
        <f t="shared" si="7"/>
        <v>8</v>
      </c>
      <c r="R22" s="6">
        <f t="shared" si="8"/>
        <v>2</v>
      </c>
      <c r="S22" s="8" t="str">
        <f t="shared" si="1"/>
        <v>ІІ ур</v>
      </c>
      <c r="T22" s="1">
        <v>3</v>
      </c>
      <c r="U22" s="1">
        <v>2</v>
      </c>
      <c r="V22" s="1">
        <v>2</v>
      </c>
      <c r="W22" s="1">
        <v>2</v>
      </c>
      <c r="X22" s="1">
        <v>2</v>
      </c>
      <c r="Y22" s="1">
        <v>2</v>
      </c>
      <c r="Z22" s="4">
        <f t="shared" si="9"/>
        <v>13</v>
      </c>
      <c r="AA22" s="6">
        <f t="shared" si="10"/>
        <v>2.1666666666666665</v>
      </c>
      <c r="AB22" s="8" t="str">
        <f t="shared" si="2"/>
        <v>ІІ ур</v>
      </c>
      <c r="AC22" s="1">
        <v>3</v>
      </c>
      <c r="AD22" s="1">
        <v>2</v>
      </c>
      <c r="AE22" s="1">
        <v>3</v>
      </c>
      <c r="AF22" s="1">
        <v>3</v>
      </c>
      <c r="AG22" s="1">
        <v>3</v>
      </c>
      <c r="AH22" s="4">
        <f t="shared" si="11"/>
        <v>14</v>
      </c>
      <c r="AI22" s="6">
        <f t="shared" si="12"/>
        <v>2.8</v>
      </c>
      <c r="AJ22" s="8" t="str">
        <f t="shared" si="3"/>
        <v>ІІІ ур</v>
      </c>
      <c r="AK22" s="5">
        <f t="shared" si="13"/>
        <v>47</v>
      </c>
      <c r="AL22" s="7">
        <f t="shared" si="14"/>
        <v>2.2380952380952381</v>
      </c>
      <c r="AM22" s="8" t="str">
        <f t="shared" si="4"/>
        <v>ІІ ур</v>
      </c>
    </row>
    <row r="23" spans="2:39">
      <c r="B23" s="1">
        <v>15</v>
      </c>
      <c r="C23" s="1" t="s">
        <v>62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4">
        <f t="shared" si="5"/>
        <v>18</v>
      </c>
      <c r="K23" s="6">
        <f t="shared" si="6"/>
        <v>3</v>
      </c>
      <c r="L23" s="8" t="str">
        <f t="shared" si="0"/>
        <v>ІІІ ур</v>
      </c>
      <c r="M23" s="1">
        <v>3</v>
      </c>
      <c r="N23" s="1">
        <v>3</v>
      </c>
      <c r="O23" s="1">
        <v>3</v>
      </c>
      <c r="P23" s="1">
        <v>3</v>
      </c>
      <c r="Q23" s="4">
        <f t="shared" si="7"/>
        <v>12</v>
      </c>
      <c r="R23" s="6">
        <f t="shared" si="8"/>
        <v>3</v>
      </c>
      <c r="S23" s="8" t="str">
        <f t="shared" si="1"/>
        <v>ІІІ ур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1">
        <v>3</v>
      </c>
      <c r="Z23" s="4">
        <f t="shared" si="9"/>
        <v>18</v>
      </c>
      <c r="AA23" s="6">
        <f t="shared" si="10"/>
        <v>3</v>
      </c>
      <c r="AB23" s="8" t="str">
        <f t="shared" si="2"/>
        <v>ІІІ ур</v>
      </c>
      <c r="AC23" s="1">
        <v>3</v>
      </c>
      <c r="AD23" s="1">
        <v>3</v>
      </c>
      <c r="AE23" s="1">
        <v>3</v>
      </c>
      <c r="AF23" s="1">
        <v>3</v>
      </c>
      <c r="AG23" s="1">
        <v>3</v>
      </c>
      <c r="AH23" s="4">
        <f t="shared" si="11"/>
        <v>15</v>
      </c>
      <c r="AI23" s="6">
        <f t="shared" si="12"/>
        <v>3</v>
      </c>
      <c r="AJ23" s="8" t="str">
        <f t="shared" si="3"/>
        <v>ІІІ ур</v>
      </c>
      <c r="AK23" s="5">
        <f t="shared" si="13"/>
        <v>63</v>
      </c>
      <c r="AL23" s="7">
        <f t="shared" si="14"/>
        <v>3</v>
      </c>
      <c r="AM23" s="8" t="str">
        <f t="shared" si="4"/>
        <v>ІІІ ур</v>
      </c>
    </row>
    <row r="24" spans="2:39">
      <c r="B24" s="1">
        <v>16</v>
      </c>
      <c r="C24" s="1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4">
        <f t="shared" si="5"/>
        <v>0</v>
      </c>
      <c r="K24" s="6">
        <f t="shared" si="6"/>
        <v>0</v>
      </c>
      <c r="L24" s="8" t="e">
        <f t="shared" si="0"/>
        <v>#N/A</v>
      </c>
      <c r="M24" s="1">
        <v>0</v>
      </c>
      <c r="N24" s="1">
        <v>0</v>
      </c>
      <c r="O24" s="1">
        <v>0</v>
      </c>
      <c r="P24" s="1">
        <v>0</v>
      </c>
      <c r="Q24" s="4">
        <f t="shared" si="7"/>
        <v>0</v>
      </c>
      <c r="R24" s="6">
        <f t="shared" si="8"/>
        <v>0</v>
      </c>
      <c r="S24" s="8" t="e">
        <f t="shared" si="1"/>
        <v>#N/A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4">
        <f t="shared" si="9"/>
        <v>0</v>
      </c>
      <c r="AA24" s="6">
        <f t="shared" si="10"/>
        <v>0</v>
      </c>
      <c r="AB24" s="8" t="e">
        <f t="shared" si="2"/>
        <v>#N/A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4">
        <f t="shared" si="11"/>
        <v>0</v>
      </c>
      <c r="AI24" s="6">
        <f t="shared" si="12"/>
        <v>0</v>
      </c>
      <c r="AJ24" s="8" t="e">
        <f t="shared" si="3"/>
        <v>#N/A</v>
      </c>
      <c r="AK24" s="5">
        <f t="shared" si="13"/>
        <v>0</v>
      </c>
      <c r="AL24" s="7">
        <f t="shared" si="14"/>
        <v>0</v>
      </c>
      <c r="AM24" s="8" t="e">
        <f t="shared" si="4"/>
        <v>#N/A</v>
      </c>
    </row>
    <row r="25" spans="2:39">
      <c r="B25" s="1">
        <v>17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4">
        <f t="shared" si="5"/>
        <v>0</v>
      </c>
      <c r="K25" s="6">
        <f t="shared" si="6"/>
        <v>0</v>
      </c>
      <c r="L25" s="8" t="e">
        <f t="shared" si="0"/>
        <v>#N/A</v>
      </c>
      <c r="M25" s="1">
        <v>0</v>
      </c>
      <c r="N25" s="1">
        <v>0</v>
      </c>
      <c r="O25" s="1">
        <v>0</v>
      </c>
      <c r="P25" s="1">
        <v>0</v>
      </c>
      <c r="Q25" s="4">
        <f t="shared" si="7"/>
        <v>0</v>
      </c>
      <c r="R25" s="6">
        <f t="shared" si="8"/>
        <v>0</v>
      </c>
      <c r="S25" s="8" t="e">
        <f t="shared" si="1"/>
        <v>#N/A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4">
        <f t="shared" si="9"/>
        <v>0</v>
      </c>
      <c r="AA25" s="6">
        <f t="shared" si="10"/>
        <v>0</v>
      </c>
      <c r="AB25" s="8" t="e">
        <f t="shared" si="2"/>
        <v>#N/A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4">
        <f t="shared" si="11"/>
        <v>0</v>
      </c>
      <c r="AI25" s="6">
        <f t="shared" si="12"/>
        <v>0</v>
      </c>
      <c r="AJ25" s="8" t="e">
        <f t="shared" si="3"/>
        <v>#N/A</v>
      </c>
      <c r="AK25" s="5">
        <f t="shared" si="13"/>
        <v>0</v>
      </c>
      <c r="AL25" s="7">
        <f t="shared" si="14"/>
        <v>0</v>
      </c>
      <c r="AM25" s="8" t="e">
        <f t="shared" si="4"/>
        <v>#N/A</v>
      </c>
    </row>
    <row r="26" spans="2:39">
      <c r="B26" s="1">
        <v>18</v>
      </c>
      <c r="C26" s="1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4">
        <f t="shared" si="5"/>
        <v>0</v>
      </c>
      <c r="K26" s="6">
        <f t="shared" si="6"/>
        <v>0</v>
      </c>
      <c r="L26" s="8" t="e">
        <f t="shared" si="0"/>
        <v>#N/A</v>
      </c>
      <c r="M26" s="1">
        <v>0</v>
      </c>
      <c r="N26" s="1">
        <v>0</v>
      </c>
      <c r="O26" s="1">
        <v>0</v>
      </c>
      <c r="P26" s="1">
        <v>0</v>
      </c>
      <c r="Q26" s="4">
        <f t="shared" si="7"/>
        <v>0</v>
      </c>
      <c r="R26" s="6">
        <f t="shared" si="8"/>
        <v>0</v>
      </c>
      <c r="S26" s="8" t="e">
        <f t="shared" si="1"/>
        <v>#N/A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4">
        <f t="shared" si="9"/>
        <v>0</v>
      </c>
      <c r="AA26" s="6">
        <f t="shared" si="10"/>
        <v>0</v>
      </c>
      <c r="AB26" s="8" t="e">
        <f t="shared" si="2"/>
        <v>#N/A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4">
        <f t="shared" si="11"/>
        <v>0</v>
      </c>
      <c r="AI26" s="6">
        <f t="shared" si="12"/>
        <v>0</v>
      </c>
      <c r="AJ26" s="8" t="e">
        <f t="shared" si="3"/>
        <v>#N/A</v>
      </c>
      <c r="AK26" s="5">
        <f t="shared" si="13"/>
        <v>0</v>
      </c>
      <c r="AL26" s="7">
        <f t="shared" si="14"/>
        <v>0</v>
      </c>
      <c r="AM26" s="8" t="e">
        <f t="shared" si="4"/>
        <v>#N/A</v>
      </c>
    </row>
    <row r="27" spans="2:39">
      <c r="B27" s="1">
        <v>19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4">
        <f t="shared" si="5"/>
        <v>0</v>
      </c>
      <c r="K27" s="6">
        <f t="shared" si="6"/>
        <v>0</v>
      </c>
      <c r="L27" s="8" t="e">
        <f t="shared" si="0"/>
        <v>#N/A</v>
      </c>
      <c r="M27" s="1">
        <v>0</v>
      </c>
      <c r="N27" s="1">
        <v>0</v>
      </c>
      <c r="O27" s="1">
        <v>0</v>
      </c>
      <c r="P27" s="1">
        <v>0</v>
      </c>
      <c r="Q27" s="4">
        <f t="shared" si="7"/>
        <v>0</v>
      </c>
      <c r="R27" s="6">
        <f t="shared" si="8"/>
        <v>0</v>
      </c>
      <c r="S27" s="8" t="e">
        <f t="shared" si="1"/>
        <v>#N/A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4">
        <f t="shared" si="9"/>
        <v>0</v>
      </c>
      <c r="AA27" s="6">
        <f t="shared" si="10"/>
        <v>0</v>
      </c>
      <c r="AB27" s="8" t="e">
        <f t="shared" si="2"/>
        <v>#N/A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4">
        <f t="shared" si="11"/>
        <v>0</v>
      </c>
      <c r="AI27" s="6">
        <f t="shared" si="12"/>
        <v>0</v>
      </c>
      <c r="AJ27" s="8" t="e">
        <f t="shared" si="3"/>
        <v>#N/A</v>
      </c>
      <c r="AK27" s="5">
        <f t="shared" si="13"/>
        <v>0</v>
      </c>
      <c r="AL27" s="7">
        <f t="shared" si="14"/>
        <v>0</v>
      </c>
      <c r="AM27" s="8" t="e">
        <f t="shared" si="4"/>
        <v>#N/A</v>
      </c>
    </row>
    <row r="28" spans="2:39">
      <c r="B28" s="1">
        <v>20</v>
      </c>
      <c r="C28" s="1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4">
        <f t="shared" si="5"/>
        <v>0</v>
      </c>
      <c r="K28" s="6">
        <f t="shared" si="6"/>
        <v>0</v>
      </c>
      <c r="L28" s="8" t="e">
        <f t="shared" si="0"/>
        <v>#N/A</v>
      </c>
      <c r="M28" s="1">
        <v>0</v>
      </c>
      <c r="N28" s="1">
        <v>0</v>
      </c>
      <c r="O28" s="1">
        <v>0</v>
      </c>
      <c r="P28" s="1">
        <v>0</v>
      </c>
      <c r="Q28" s="4">
        <f t="shared" si="7"/>
        <v>0</v>
      </c>
      <c r="R28" s="6">
        <f t="shared" si="8"/>
        <v>0</v>
      </c>
      <c r="S28" s="8" t="e">
        <f t="shared" si="1"/>
        <v>#N/A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4">
        <f t="shared" si="9"/>
        <v>0</v>
      </c>
      <c r="AA28" s="6">
        <f t="shared" si="10"/>
        <v>0</v>
      </c>
      <c r="AB28" s="8" t="e">
        <f t="shared" si="2"/>
        <v>#N/A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4">
        <f t="shared" si="11"/>
        <v>0</v>
      </c>
      <c r="AI28" s="6">
        <f t="shared" si="12"/>
        <v>0</v>
      </c>
      <c r="AJ28" s="8" t="e">
        <f t="shared" si="3"/>
        <v>#N/A</v>
      </c>
      <c r="AK28" s="5">
        <f t="shared" si="13"/>
        <v>0</v>
      </c>
      <c r="AL28" s="7">
        <f t="shared" si="14"/>
        <v>0</v>
      </c>
      <c r="AM28" s="8" t="e">
        <f t="shared" si="4"/>
        <v>#N/A</v>
      </c>
    </row>
    <row r="29" spans="2:39">
      <c r="B29" s="1">
        <v>21</v>
      </c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4">
        <f t="shared" si="5"/>
        <v>0</v>
      </c>
      <c r="K29" s="6">
        <f t="shared" si="6"/>
        <v>0</v>
      </c>
      <c r="L29" s="8" t="e">
        <f t="shared" si="0"/>
        <v>#N/A</v>
      </c>
      <c r="M29" s="1">
        <v>0</v>
      </c>
      <c r="N29" s="1">
        <v>0</v>
      </c>
      <c r="O29" s="1">
        <v>0</v>
      </c>
      <c r="P29" s="1">
        <v>0</v>
      </c>
      <c r="Q29" s="4">
        <f t="shared" si="7"/>
        <v>0</v>
      </c>
      <c r="R29" s="6">
        <f t="shared" si="8"/>
        <v>0</v>
      </c>
      <c r="S29" s="8" t="e">
        <f t="shared" si="1"/>
        <v>#N/A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4">
        <f t="shared" si="9"/>
        <v>0</v>
      </c>
      <c r="AA29" s="6">
        <f t="shared" si="10"/>
        <v>0</v>
      </c>
      <c r="AB29" s="8" t="e">
        <f t="shared" si="2"/>
        <v>#N/A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4">
        <f t="shared" si="11"/>
        <v>0</v>
      </c>
      <c r="AI29" s="6">
        <f t="shared" si="12"/>
        <v>0</v>
      </c>
      <c r="AJ29" s="8" t="e">
        <f t="shared" si="3"/>
        <v>#N/A</v>
      </c>
      <c r="AK29" s="5">
        <f t="shared" si="13"/>
        <v>0</v>
      </c>
      <c r="AL29" s="7">
        <f t="shared" si="14"/>
        <v>0</v>
      </c>
      <c r="AM29" s="8" t="e">
        <f t="shared" si="4"/>
        <v>#N/A</v>
      </c>
    </row>
    <row r="30" spans="2:39">
      <c r="B30" s="1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4">
        <f t="shared" si="5"/>
        <v>0</v>
      </c>
      <c r="K30" s="6">
        <f t="shared" si="6"/>
        <v>0</v>
      </c>
      <c r="L30" s="8" t="e">
        <f t="shared" si="0"/>
        <v>#N/A</v>
      </c>
      <c r="M30" s="1">
        <v>0</v>
      </c>
      <c r="N30" s="1">
        <v>0</v>
      </c>
      <c r="O30" s="1">
        <v>0</v>
      </c>
      <c r="P30" s="1">
        <v>0</v>
      </c>
      <c r="Q30" s="4">
        <f t="shared" si="7"/>
        <v>0</v>
      </c>
      <c r="R30" s="6">
        <f t="shared" si="8"/>
        <v>0</v>
      </c>
      <c r="S30" s="8" t="e">
        <f t="shared" si="1"/>
        <v>#N/A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4">
        <f t="shared" si="9"/>
        <v>0</v>
      </c>
      <c r="AA30" s="6">
        <f t="shared" si="10"/>
        <v>0</v>
      </c>
      <c r="AB30" s="8" t="e">
        <f t="shared" si="2"/>
        <v>#N/A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4">
        <f t="shared" si="11"/>
        <v>0</v>
      </c>
      <c r="AI30" s="6">
        <f t="shared" si="12"/>
        <v>0</v>
      </c>
      <c r="AJ30" s="8" t="e">
        <f t="shared" si="3"/>
        <v>#N/A</v>
      </c>
      <c r="AK30" s="5">
        <f t="shared" si="13"/>
        <v>0</v>
      </c>
      <c r="AL30" s="7">
        <f t="shared" si="14"/>
        <v>0</v>
      </c>
      <c r="AM30" s="8" t="e">
        <f t="shared" si="4"/>
        <v>#N/A</v>
      </c>
    </row>
    <row r="31" spans="2:39">
      <c r="B31" s="1">
        <v>23</v>
      </c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4">
        <f t="shared" si="5"/>
        <v>0</v>
      </c>
      <c r="K31" s="6">
        <f t="shared" si="6"/>
        <v>0</v>
      </c>
      <c r="L31" s="8" t="e">
        <f t="shared" si="0"/>
        <v>#N/A</v>
      </c>
      <c r="M31" s="1">
        <v>0</v>
      </c>
      <c r="N31" s="1">
        <v>0</v>
      </c>
      <c r="O31" s="1">
        <v>0</v>
      </c>
      <c r="P31" s="1">
        <v>0</v>
      </c>
      <c r="Q31" s="4">
        <f t="shared" si="7"/>
        <v>0</v>
      </c>
      <c r="R31" s="6">
        <f t="shared" si="8"/>
        <v>0</v>
      </c>
      <c r="S31" s="8" t="e">
        <f t="shared" si="1"/>
        <v>#N/A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4">
        <f t="shared" si="9"/>
        <v>0</v>
      </c>
      <c r="AA31" s="6">
        <f t="shared" si="10"/>
        <v>0</v>
      </c>
      <c r="AB31" s="8" t="e">
        <f t="shared" si="2"/>
        <v>#N/A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4">
        <f t="shared" si="11"/>
        <v>0</v>
      </c>
      <c r="AI31" s="6">
        <f t="shared" si="12"/>
        <v>0</v>
      </c>
      <c r="AJ31" s="8" t="e">
        <f t="shared" si="3"/>
        <v>#N/A</v>
      </c>
      <c r="AK31" s="5">
        <f t="shared" si="13"/>
        <v>0</v>
      </c>
      <c r="AL31" s="7">
        <f t="shared" si="14"/>
        <v>0</v>
      </c>
      <c r="AM31" s="8" t="e">
        <f t="shared" si="4"/>
        <v>#N/A</v>
      </c>
    </row>
    <row r="32" spans="2:39">
      <c r="B32" s="1">
        <v>24</v>
      </c>
      <c r="C32" s="1"/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4">
        <f t="shared" si="5"/>
        <v>0</v>
      </c>
      <c r="K32" s="6">
        <f t="shared" si="6"/>
        <v>0</v>
      </c>
      <c r="L32" s="8" t="e">
        <f t="shared" si="0"/>
        <v>#N/A</v>
      </c>
      <c r="M32" s="1">
        <v>0</v>
      </c>
      <c r="N32" s="1">
        <v>0</v>
      </c>
      <c r="O32" s="1">
        <v>0</v>
      </c>
      <c r="P32" s="1">
        <v>0</v>
      </c>
      <c r="Q32" s="4">
        <f t="shared" si="7"/>
        <v>0</v>
      </c>
      <c r="R32" s="6">
        <f t="shared" si="8"/>
        <v>0</v>
      </c>
      <c r="S32" s="8" t="e">
        <f t="shared" si="1"/>
        <v>#N/A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4">
        <f t="shared" si="9"/>
        <v>0</v>
      </c>
      <c r="AA32" s="6">
        <f t="shared" si="10"/>
        <v>0</v>
      </c>
      <c r="AB32" s="8" t="e">
        <f t="shared" si="2"/>
        <v>#N/A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4">
        <f t="shared" si="11"/>
        <v>0</v>
      </c>
      <c r="AI32" s="6">
        <f t="shared" si="12"/>
        <v>0</v>
      </c>
      <c r="AJ32" s="8" t="e">
        <f t="shared" si="3"/>
        <v>#N/A</v>
      </c>
      <c r="AK32" s="5">
        <f t="shared" si="13"/>
        <v>0</v>
      </c>
      <c r="AL32" s="7">
        <f t="shared" si="14"/>
        <v>0</v>
      </c>
      <c r="AM32" s="8" t="e">
        <f t="shared" si="4"/>
        <v>#N/A</v>
      </c>
    </row>
    <row r="33" spans="2:39">
      <c r="B33" s="1">
        <v>25</v>
      </c>
      <c r="C33" s="1"/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4">
        <f t="shared" si="5"/>
        <v>0</v>
      </c>
      <c r="K33" s="6">
        <f t="shared" si="6"/>
        <v>0</v>
      </c>
      <c r="L33" s="8" t="e">
        <f t="shared" si="0"/>
        <v>#N/A</v>
      </c>
      <c r="M33" s="1">
        <v>0</v>
      </c>
      <c r="N33" s="1">
        <v>0</v>
      </c>
      <c r="O33" s="1">
        <v>0</v>
      </c>
      <c r="P33" s="1">
        <v>0</v>
      </c>
      <c r="Q33" s="4">
        <f t="shared" si="7"/>
        <v>0</v>
      </c>
      <c r="R33" s="6">
        <f t="shared" si="8"/>
        <v>0</v>
      </c>
      <c r="S33" s="8" t="e">
        <f t="shared" si="1"/>
        <v>#N/A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4">
        <f t="shared" si="9"/>
        <v>0</v>
      </c>
      <c r="AA33" s="6">
        <f t="shared" si="10"/>
        <v>0</v>
      </c>
      <c r="AB33" s="8" t="e">
        <f t="shared" si="2"/>
        <v>#N/A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4">
        <f t="shared" si="11"/>
        <v>0</v>
      </c>
      <c r="AI33" s="6">
        <f t="shared" si="12"/>
        <v>0</v>
      </c>
      <c r="AJ33" s="8" t="e">
        <f t="shared" si="3"/>
        <v>#N/A</v>
      </c>
      <c r="AK33" s="5">
        <f t="shared" si="13"/>
        <v>0</v>
      </c>
      <c r="AL33" s="7">
        <f t="shared" si="14"/>
        <v>0</v>
      </c>
      <c r="AM33" s="8" t="e">
        <f t="shared" si="4"/>
        <v>#N/A</v>
      </c>
    </row>
    <row r="34" spans="2:39">
      <c r="B34" s="1">
        <v>26</v>
      </c>
      <c r="C34" s="1"/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4">
        <f t="shared" si="5"/>
        <v>0</v>
      </c>
      <c r="K34" s="6">
        <f t="shared" si="6"/>
        <v>0</v>
      </c>
      <c r="L34" s="8" t="e">
        <f t="shared" si="0"/>
        <v>#N/A</v>
      </c>
      <c r="M34" s="1">
        <v>0</v>
      </c>
      <c r="N34" s="1">
        <v>0</v>
      </c>
      <c r="O34" s="1">
        <v>0</v>
      </c>
      <c r="P34" s="1">
        <v>0</v>
      </c>
      <c r="Q34" s="4">
        <f t="shared" si="7"/>
        <v>0</v>
      </c>
      <c r="R34" s="6">
        <f t="shared" si="8"/>
        <v>0</v>
      </c>
      <c r="S34" s="8" t="e">
        <f t="shared" si="1"/>
        <v>#N/A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4">
        <f t="shared" si="9"/>
        <v>0</v>
      </c>
      <c r="AA34" s="6">
        <f t="shared" si="10"/>
        <v>0</v>
      </c>
      <c r="AB34" s="8" t="e">
        <f t="shared" si="2"/>
        <v>#N/A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4">
        <f t="shared" si="11"/>
        <v>0</v>
      </c>
      <c r="AI34" s="6">
        <f t="shared" si="12"/>
        <v>0</v>
      </c>
      <c r="AJ34" s="8" t="e">
        <f t="shared" si="3"/>
        <v>#N/A</v>
      </c>
      <c r="AK34" s="5">
        <f t="shared" si="13"/>
        <v>0</v>
      </c>
      <c r="AL34" s="7">
        <f t="shared" si="14"/>
        <v>0</v>
      </c>
      <c r="AM34" s="8" t="e">
        <f t="shared" si="4"/>
        <v>#N/A</v>
      </c>
    </row>
    <row r="35" spans="2:39">
      <c r="B35" s="1">
        <v>27</v>
      </c>
      <c r="C35" s="1"/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4">
        <f t="shared" si="5"/>
        <v>0</v>
      </c>
      <c r="K35" s="6">
        <f t="shared" si="6"/>
        <v>0</v>
      </c>
      <c r="L35" s="8" t="e">
        <f t="shared" si="0"/>
        <v>#N/A</v>
      </c>
      <c r="M35" s="1">
        <v>0</v>
      </c>
      <c r="N35" s="1">
        <v>0</v>
      </c>
      <c r="O35" s="1">
        <v>0</v>
      </c>
      <c r="P35" s="1">
        <v>0</v>
      </c>
      <c r="Q35" s="4">
        <f t="shared" si="7"/>
        <v>0</v>
      </c>
      <c r="R35" s="6">
        <f t="shared" si="8"/>
        <v>0</v>
      </c>
      <c r="S35" s="8" t="e">
        <f t="shared" si="1"/>
        <v>#N/A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4">
        <f t="shared" si="9"/>
        <v>0</v>
      </c>
      <c r="AA35" s="6">
        <f t="shared" si="10"/>
        <v>0</v>
      </c>
      <c r="AB35" s="8" t="e">
        <f t="shared" si="2"/>
        <v>#N/A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4">
        <f t="shared" si="11"/>
        <v>0</v>
      </c>
      <c r="AI35" s="6">
        <f t="shared" si="12"/>
        <v>0</v>
      </c>
      <c r="AJ35" s="8" t="e">
        <f t="shared" si="3"/>
        <v>#N/A</v>
      </c>
      <c r="AK35" s="5">
        <f t="shared" si="13"/>
        <v>0</v>
      </c>
      <c r="AL35" s="7">
        <f t="shared" si="14"/>
        <v>0</v>
      </c>
      <c r="AM35" s="8" t="e">
        <f t="shared" si="4"/>
        <v>#N/A</v>
      </c>
    </row>
    <row r="36" spans="2:39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4">
        <f t="shared" si="5"/>
        <v>0</v>
      </c>
      <c r="K36" s="6">
        <f t="shared" si="6"/>
        <v>0</v>
      </c>
      <c r="L36" s="8" t="e">
        <f t="shared" si="0"/>
        <v>#N/A</v>
      </c>
      <c r="M36" s="1">
        <v>0</v>
      </c>
      <c r="N36" s="1">
        <v>0</v>
      </c>
      <c r="O36" s="1">
        <v>0</v>
      </c>
      <c r="P36" s="1">
        <v>0</v>
      </c>
      <c r="Q36" s="4">
        <f t="shared" si="7"/>
        <v>0</v>
      </c>
      <c r="R36" s="6">
        <f t="shared" si="8"/>
        <v>0</v>
      </c>
      <c r="S36" s="8" t="e">
        <f t="shared" si="1"/>
        <v>#N/A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4">
        <f t="shared" si="9"/>
        <v>0</v>
      </c>
      <c r="AA36" s="6">
        <f t="shared" si="10"/>
        <v>0</v>
      </c>
      <c r="AB36" s="8" t="e">
        <f t="shared" si="2"/>
        <v>#N/A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4">
        <f t="shared" si="11"/>
        <v>0</v>
      </c>
      <c r="AI36" s="6">
        <f t="shared" si="12"/>
        <v>0</v>
      </c>
      <c r="AJ36" s="8" t="e">
        <f t="shared" si="3"/>
        <v>#N/A</v>
      </c>
      <c r="AK36" s="5">
        <f t="shared" si="13"/>
        <v>0</v>
      </c>
      <c r="AL36" s="7">
        <f t="shared" si="14"/>
        <v>0</v>
      </c>
      <c r="AM36" s="8" t="e">
        <f t="shared" si="4"/>
        <v>#N/A</v>
      </c>
    </row>
    <row r="37" spans="2:39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4">
        <f t="shared" si="5"/>
        <v>0</v>
      </c>
      <c r="K37" s="6">
        <f t="shared" si="6"/>
        <v>0</v>
      </c>
      <c r="L37" s="8" t="e">
        <f t="shared" si="0"/>
        <v>#N/A</v>
      </c>
      <c r="M37" s="1">
        <v>0</v>
      </c>
      <c r="N37" s="1">
        <v>0</v>
      </c>
      <c r="O37" s="1">
        <v>0</v>
      </c>
      <c r="P37" s="1">
        <v>0</v>
      </c>
      <c r="Q37" s="4">
        <f t="shared" si="7"/>
        <v>0</v>
      </c>
      <c r="R37" s="6">
        <f t="shared" si="8"/>
        <v>0</v>
      </c>
      <c r="S37" s="8" t="e">
        <f t="shared" si="1"/>
        <v>#N/A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4">
        <f t="shared" si="9"/>
        <v>0</v>
      </c>
      <c r="AA37" s="6">
        <f t="shared" si="10"/>
        <v>0</v>
      </c>
      <c r="AB37" s="8" t="e">
        <f t="shared" si="2"/>
        <v>#N/A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4">
        <f t="shared" si="11"/>
        <v>0</v>
      </c>
      <c r="AI37" s="6">
        <f t="shared" si="12"/>
        <v>0</v>
      </c>
      <c r="AJ37" s="8" t="e">
        <f t="shared" si="3"/>
        <v>#N/A</v>
      </c>
      <c r="AK37" s="5">
        <f t="shared" si="13"/>
        <v>0</v>
      </c>
      <c r="AL37" s="7">
        <f t="shared" si="14"/>
        <v>0</v>
      </c>
      <c r="AM37" s="8" t="e">
        <f t="shared" si="4"/>
        <v>#N/A</v>
      </c>
    </row>
    <row r="38" spans="2:39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4">
        <f t="shared" si="5"/>
        <v>0</v>
      </c>
      <c r="K38" s="6">
        <f t="shared" si="6"/>
        <v>0</v>
      </c>
      <c r="L38" s="8" t="e">
        <f t="shared" si="0"/>
        <v>#N/A</v>
      </c>
      <c r="M38" s="1">
        <v>0</v>
      </c>
      <c r="N38" s="1">
        <v>0</v>
      </c>
      <c r="O38" s="1">
        <v>0</v>
      </c>
      <c r="P38" s="1">
        <v>0</v>
      </c>
      <c r="Q38" s="4">
        <f t="shared" si="7"/>
        <v>0</v>
      </c>
      <c r="R38" s="6">
        <f t="shared" si="8"/>
        <v>0</v>
      </c>
      <c r="S38" s="8" t="e">
        <f t="shared" si="1"/>
        <v>#N/A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4">
        <f t="shared" si="9"/>
        <v>0</v>
      </c>
      <c r="AA38" s="6">
        <f t="shared" si="10"/>
        <v>0</v>
      </c>
      <c r="AB38" s="8" t="e">
        <f t="shared" si="2"/>
        <v>#N/A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4">
        <f t="shared" si="11"/>
        <v>0</v>
      </c>
      <c r="AI38" s="6">
        <f t="shared" si="12"/>
        <v>0</v>
      </c>
      <c r="AJ38" s="8" t="e">
        <f t="shared" si="3"/>
        <v>#N/A</v>
      </c>
      <c r="AK38" s="5" t="e">
        <f t="shared" ref="AK38" si="15">SUM(D38:AG38)</f>
        <v>#N/A</v>
      </c>
      <c r="AL38" s="7" t="e">
        <f t="shared" si="14"/>
        <v>#N/A</v>
      </c>
      <c r="AM38" s="8" t="e">
        <f t="shared" si="4"/>
        <v>#N/A</v>
      </c>
    </row>
    <row r="39" spans="2:39">
      <c r="B39" s="15"/>
      <c r="C39" s="15"/>
      <c r="D39" s="29"/>
      <c r="E39" s="30"/>
      <c r="F39" s="30"/>
      <c r="G39" s="30"/>
      <c r="H39" s="30"/>
      <c r="I39" s="30"/>
      <c r="J39" s="31"/>
      <c r="K39" s="1" t="s">
        <v>15</v>
      </c>
      <c r="L39" s="9" t="s">
        <v>11</v>
      </c>
      <c r="M39" s="29"/>
      <c r="N39" s="30"/>
      <c r="O39" s="30"/>
      <c r="P39" s="30"/>
      <c r="Q39" s="31"/>
      <c r="R39" s="1" t="s">
        <v>15</v>
      </c>
      <c r="S39" s="9" t="s">
        <v>11</v>
      </c>
      <c r="T39" s="29"/>
      <c r="U39" s="30"/>
      <c r="V39" s="30"/>
      <c r="W39" s="30"/>
      <c r="X39" s="30"/>
      <c r="Y39" s="30"/>
      <c r="Z39" s="31"/>
      <c r="AA39" s="1" t="s">
        <v>15</v>
      </c>
      <c r="AB39" s="9" t="s">
        <v>11</v>
      </c>
      <c r="AC39" s="29"/>
      <c r="AD39" s="30"/>
      <c r="AE39" s="30"/>
      <c r="AF39" s="30"/>
      <c r="AG39" s="30"/>
      <c r="AH39" s="31"/>
      <c r="AI39" s="1" t="s">
        <v>15</v>
      </c>
      <c r="AJ39" s="9" t="s">
        <v>11</v>
      </c>
      <c r="AK39" s="2"/>
      <c r="AL39" s="2"/>
      <c r="AM39" s="2"/>
    </row>
    <row r="40" spans="2:39">
      <c r="B40" s="16"/>
      <c r="C40" s="16"/>
      <c r="D40" s="29" t="s">
        <v>19</v>
      </c>
      <c r="E40" s="30"/>
      <c r="F40" s="30"/>
      <c r="G40" s="30"/>
      <c r="H40" s="30"/>
      <c r="I40" s="30"/>
      <c r="J40" s="31"/>
      <c r="K40" s="12">
        <v>15</v>
      </c>
      <c r="L40" s="12">
        <v>100</v>
      </c>
      <c r="M40" s="29" t="s">
        <v>19</v>
      </c>
      <c r="N40" s="30"/>
      <c r="O40" s="30"/>
      <c r="P40" s="30"/>
      <c r="Q40" s="31"/>
      <c r="R40" s="12">
        <v>15</v>
      </c>
      <c r="S40" s="12">
        <v>100</v>
      </c>
      <c r="T40" s="29" t="s">
        <v>19</v>
      </c>
      <c r="U40" s="30"/>
      <c r="V40" s="30"/>
      <c r="W40" s="30"/>
      <c r="X40" s="30"/>
      <c r="Y40" s="30"/>
      <c r="Z40" s="31"/>
      <c r="AA40" s="12">
        <v>15</v>
      </c>
      <c r="AB40" s="12">
        <v>100</v>
      </c>
      <c r="AC40" s="29" t="s">
        <v>19</v>
      </c>
      <c r="AD40" s="30"/>
      <c r="AE40" s="30"/>
      <c r="AF40" s="30"/>
      <c r="AG40" s="30"/>
      <c r="AH40" s="31"/>
      <c r="AI40" s="12">
        <v>0</v>
      </c>
      <c r="AJ40" s="12">
        <v>100</v>
      </c>
      <c r="AK40" s="2"/>
      <c r="AL40" s="2"/>
      <c r="AM40" s="2"/>
    </row>
    <row r="41" spans="2:39">
      <c r="B41" s="16"/>
      <c r="C41" s="16"/>
      <c r="D41" s="29" t="s">
        <v>23</v>
      </c>
      <c r="E41" s="30"/>
      <c r="F41" s="30"/>
      <c r="G41" s="30"/>
      <c r="H41" s="30"/>
      <c r="I41" s="30"/>
      <c r="J41" s="31"/>
      <c r="K41" s="10">
        <v>0</v>
      </c>
      <c r="L41" s="3">
        <f>(K41/K40)*100</f>
        <v>0</v>
      </c>
      <c r="M41" s="29" t="s">
        <v>23</v>
      </c>
      <c r="N41" s="30"/>
      <c r="O41" s="30"/>
      <c r="P41" s="30"/>
      <c r="Q41" s="31"/>
      <c r="R41" s="10">
        <v>0</v>
      </c>
      <c r="S41" s="3">
        <f>(R41/R40)*100</f>
        <v>0</v>
      </c>
      <c r="T41" s="29" t="s">
        <v>23</v>
      </c>
      <c r="U41" s="30"/>
      <c r="V41" s="30"/>
      <c r="W41" s="30"/>
      <c r="X41" s="30"/>
      <c r="Y41" s="30"/>
      <c r="Z41" s="31"/>
      <c r="AA41" s="10">
        <v>0</v>
      </c>
      <c r="AB41" s="3">
        <f>(AA41/AA40)*100</f>
        <v>0</v>
      </c>
      <c r="AC41" s="29" t="s">
        <v>23</v>
      </c>
      <c r="AD41" s="30"/>
      <c r="AE41" s="30"/>
      <c r="AF41" s="30"/>
      <c r="AG41" s="30"/>
      <c r="AH41" s="31"/>
      <c r="AI41" s="10">
        <v>0</v>
      </c>
      <c r="AJ41" s="3" t="e">
        <f>(AI41/AI40)*100</f>
        <v>#DIV/0!</v>
      </c>
      <c r="AK41" s="2"/>
      <c r="AL41" s="2"/>
      <c r="AM41" s="2"/>
    </row>
    <row r="42" spans="2:39">
      <c r="B42" s="16"/>
      <c r="C42" s="16"/>
      <c r="D42" s="29" t="s">
        <v>24</v>
      </c>
      <c r="E42" s="30"/>
      <c r="F42" s="30"/>
      <c r="G42" s="30"/>
      <c r="H42" s="30"/>
      <c r="I42" s="30"/>
      <c r="J42" s="31"/>
      <c r="K42" s="10">
        <v>15</v>
      </c>
      <c r="L42" s="3">
        <f>(K42/K40)*100</f>
        <v>100</v>
      </c>
      <c r="M42" s="29" t="s">
        <v>24</v>
      </c>
      <c r="N42" s="30"/>
      <c r="O42" s="30"/>
      <c r="P42" s="30"/>
      <c r="Q42" s="31"/>
      <c r="R42" s="10">
        <v>3</v>
      </c>
      <c r="S42" s="3">
        <f>(R42/R40)*100</f>
        <v>20</v>
      </c>
      <c r="T42" s="29" t="s">
        <v>24</v>
      </c>
      <c r="U42" s="30"/>
      <c r="V42" s="30"/>
      <c r="W42" s="30"/>
      <c r="X42" s="30"/>
      <c r="Y42" s="30"/>
      <c r="Z42" s="31"/>
      <c r="AA42" s="10">
        <v>3</v>
      </c>
      <c r="AB42" s="3">
        <f>(AA42/AA40)*100</f>
        <v>20</v>
      </c>
      <c r="AC42" s="29" t="s">
        <v>24</v>
      </c>
      <c r="AD42" s="30"/>
      <c r="AE42" s="30"/>
      <c r="AF42" s="30"/>
      <c r="AG42" s="30"/>
      <c r="AH42" s="31"/>
      <c r="AI42" s="10">
        <v>3</v>
      </c>
      <c r="AJ42" s="3" t="e">
        <f>(AI42/AI40)*100</f>
        <v>#DIV/0!</v>
      </c>
      <c r="AK42" s="2"/>
      <c r="AL42" s="2"/>
      <c r="AM42" s="2"/>
    </row>
    <row r="43" spans="2:39">
      <c r="B43" s="16"/>
      <c r="C43" s="16"/>
      <c r="D43" s="29" t="s">
        <v>25</v>
      </c>
      <c r="E43" s="30"/>
      <c r="F43" s="30"/>
      <c r="G43" s="30"/>
      <c r="H43" s="30"/>
      <c r="I43" s="30"/>
      <c r="J43" s="31"/>
      <c r="K43" s="10">
        <v>0</v>
      </c>
      <c r="L43" s="3">
        <f>(K43/K40)*100</f>
        <v>0</v>
      </c>
      <c r="M43" s="29" t="s">
        <v>25</v>
      </c>
      <c r="N43" s="30"/>
      <c r="O43" s="30"/>
      <c r="P43" s="30"/>
      <c r="Q43" s="31"/>
      <c r="R43" s="10">
        <v>12</v>
      </c>
      <c r="S43" s="3">
        <f>(R43/R40)*100</f>
        <v>80</v>
      </c>
      <c r="T43" s="29" t="s">
        <v>25</v>
      </c>
      <c r="U43" s="30"/>
      <c r="V43" s="30"/>
      <c r="W43" s="30"/>
      <c r="X43" s="30"/>
      <c r="Y43" s="30"/>
      <c r="Z43" s="31"/>
      <c r="AA43" s="10">
        <v>12</v>
      </c>
      <c r="AB43" s="3">
        <f>(AA43/AA40)*100</f>
        <v>80</v>
      </c>
      <c r="AC43" s="29" t="s">
        <v>25</v>
      </c>
      <c r="AD43" s="30"/>
      <c r="AE43" s="30"/>
      <c r="AF43" s="30"/>
      <c r="AG43" s="30"/>
      <c r="AH43" s="31"/>
      <c r="AI43" s="10">
        <v>12</v>
      </c>
      <c r="AJ43" s="3" t="e">
        <f>(AI43/AI40)*100</f>
        <v>#DIV/0!</v>
      </c>
      <c r="AK43" s="2"/>
      <c r="AL43" s="2"/>
      <c r="AM43" s="2"/>
    </row>
    <row r="44" spans="2:39">
      <c r="B44" s="16"/>
      <c r="C44" s="16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1"/>
      <c r="AL44" s="1" t="s">
        <v>15</v>
      </c>
      <c r="AM44" s="9" t="s">
        <v>11</v>
      </c>
    </row>
    <row r="45" spans="2:39">
      <c r="B45" s="16"/>
      <c r="C45" s="16"/>
      <c r="D45" s="32" t="s">
        <v>20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4"/>
      <c r="AL45" s="12">
        <v>15</v>
      </c>
      <c r="AM45" s="12">
        <v>100</v>
      </c>
    </row>
    <row r="46" spans="2:39">
      <c r="B46" s="16"/>
      <c r="C46" s="16"/>
      <c r="D46" s="35" t="s">
        <v>26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10">
        <v>0</v>
      </c>
      <c r="AM46" s="3">
        <f>(AL46/AL45)*100</f>
        <v>0</v>
      </c>
    </row>
    <row r="47" spans="2:39">
      <c r="B47" s="16"/>
      <c r="C47" s="16"/>
      <c r="D47" s="35" t="s">
        <v>21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10">
        <v>3</v>
      </c>
      <c r="AM47" s="3">
        <f>(AL47/AL45)*100</f>
        <v>20</v>
      </c>
    </row>
    <row r="48" spans="2:39">
      <c r="B48" s="17"/>
      <c r="C48" s="17"/>
      <c r="D48" s="35" t="s">
        <v>22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10">
        <v>12</v>
      </c>
      <c r="AM48" s="3">
        <f>(AL48/AL45)*100</f>
        <v>80</v>
      </c>
    </row>
    <row r="100" spans="10:11">
      <c r="J100">
        <v>1</v>
      </c>
      <c r="K100" t="s">
        <v>16</v>
      </c>
    </row>
    <row r="101" spans="10:11">
      <c r="J101">
        <v>1.6</v>
      </c>
      <c r="K101" t="s">
        <v>17</v>
      </c>
    </row>
    <row r="102" spans="10:11">
      <c r="J102">
        <v>2.6</v>
      </c>
      <c r="K102" t="s">
        <v>18</v>
      </c>
    </row>
  </sheetData>
  <mergeCells count="52">
    <mergeCell ref="A2:AN2"/>
    <mergeCell ref="A3:AN3"/>
    <mergeCell ref="A4:AN4"/>
    <mergeCell ref="B6:AM6"/>
    <mergeCell ref="B7:B8"/>
    <mergeCell ref="C7:C8"/>
    <mergeCell ref="D7:I7"/>
    <mergeCell ref="M7:P7"/>
    <mergeCell ref="T7:Y7"/>
    <mergeCell ref="AC7:AG7"/>
    <mergeCell ref="Z7:Z8"/>
    <mergeCell ref="AK7:AK8"/>
    <mergeCell ref="AL7:AL8"/>
    <mergeCell ref="AM7:AM8"/>
    <mergeCell ref="J7:J8"/>
    <mergeCell ref="K7:K8"/>
    <mergeCell ref="T41:Z41"/>
    <mergeCell ref="AC39:AH39"/>
    <mergeCell ref="M42:Q42"/>
    <mergeCell ref="M43:Q43"/>
    <mergeCell ref="T42:Z42"/>
    <mergeCell ref="T43:Z43"/>
    <mergeCell ref="AB7:AB8"/>
    <mergeCell ref="AH7:AH8"/>
    <mergeCell ref="AI7:AI8"/>
    <mergeCell ref="AJ7:AJ8"/>
    <mergeCell ref="L7:L8"/>
    <mergeCell ref="Q7:Q8"/>
    <mergeCell ref="R7:R8"/>
    <mergeCell ref="S7:S8"/>
    <mergeCell ref="AA7:AA8"/>
    <mergeCell ref="B39:B48"/>
    <mergeCell ref="C39:C48"/>
    <mergeCell ref="D39:J39"/>
    <mergeCell ref="D40:J40"/>
    <mergeCell ref="D41:J41"/>
    <mergeCell ref="D42:J42"/>
    <mergeCell ref="D43:J43"/>
    <mergeCell ref="D45:AK45"/>
    <mergeCell ref="M39:Q39"/>
    <mergeCell ref="M40:Q40"/>
    <mergeCell ref="M41:Q41"/>
    <mergeCell ref="T39:Z39"/>
    <mergeCell ref="T40:Z40"/>
    <mergeCell ref="AC40:AH40"/>
    <mergeCell ref="AC41:AH41"/>
    <mergeCell ref="D44:AK44"/>
    <mergeCell ref="D46:AK46"/>
    <mergeCell ref="D47:AK47"/>
    <mergeCell ref="AC42:AH42"/>
    <mergeCell ref="AC43:AH43"/>
    <mergeCell ref="D48:AK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5-6 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2023-03-30T08:21:38Z</dcterms:modified>
</cp:coreProperties>
</file>