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6"/>
  </bookViews>
  <sheets>
    <sheet name="старт здоровье" sheetId="1" r:id="rId1"/>
    <sheet name="старт коммуникация " sheetId="2" r:id="rId2"/>
    <sheet name="старт познание " sheetId="3" r:id="rId3"/>
    <sheet name="старт творчество " sheetId="4" r:id="rId4"/>
    <sheet name=" старт сводный " sheetId="5" r:id="rId5"/>
    <sheet name="старт сосиум" sheetId="6" r:id="rId6"/>
    <sheet name="промежуточный " sheetId="7" r:id="rId7"/>
  </sheets>
  <externalReferences>
    <externalReference r:id="rId8"/>
  </externalReferences>
  <calcPr calcId="124519" calcOnSave="0"/>
</workbook>
</file>

<file path=xl/calcChain.xml><?xml version="1.0" encoding="utf-8"?>
<calcChain xmlns="http://schemas.openxmlformats.org/spreadsheetml/2006/main">
  <c r="MX42" i="7"/>
  <c r="MX43" s="1"/>
  <c r="MW42"/>
  <c r="MW43" s="1"/>
  <c r="MV42"/>
  <c r="MV43" s="1"/>
  <c r="MU42"/>
  <c r="MU43" s="1"/>
  <c r="MT42"/>
  <c r="MT43" s="1"/>
  <c r="MS42"/>
  <c r="MS43" s="1"/>
  <c r="MR42"/>
  <c r="MR43" s="1"/>
  <c r="MQ42"/>
  <c r="MQ43" s="1"/>
  <c r="MP42"/>
  <c r="MP43" s="1"/>
  <c r="MO42"/>
  <c r="MO43" s="1"/>
  <c r="MN42"/>
  <c r="MN43" s="1"/>
  <c r="MM42"/>
  <c r="MM43" s="1"/>
  <c r="ML42"/>
  <c r="ML43" s="1"/>
  <c r="MK42"/>
  <c r="MK43" s="1"/>
  <c r="MJ42"/>
  <c r="MJ43" s="1"/>
  <c r="MI42"/>
  <c r="MI43" s="1"/>
  <c r="MH42"/>
  <c r="MH43" s="1"/>
  <c r="MG42"/>
  <c r="MG43" s="1"/>
  <c r="MF42"/>
  <c r="MF43" s="1"/>
  <c r="ME42"/>
  <c r="ME43" s="1"/>
  <c r="MD42"/>
  <c r="MD43" s="1"/>
  <c r="MC42"/>
  <c r="MC43" s="1"/>
  <c r="MB42"/>
  <c r="MB43" s="1"/>
  <c r="MA42"/>
  <c r="MA43" s="1"/>
  <c r="LZ42"/>
  <c r="LZ43" s="1"/>
  <c r="LY42"/>
  <c r="LY43" s="1"/>
  <c r="LX42"/>
  <c r="LX43" s="1"/>
  <c r="LW42"/>
  <c r="LW43" s="1"/>
  <c r="LV42"/>
  <c r="LV43" s="1"/>
  <c r="LU42"/>
  <c r="LU43" s="1"/>
  <c r="LT42"/>
  <c r="LT43" s="1"/>
  <c r="LS42"/>
  <c r="LS43" s="1"/>
  <c r="LR42"/>
  <c r="LR43" s="1"/>
  <c r="LQ42"/>
  <c r="LQ43" s="1"/>
  <c r="LP42"/>
  <c r="LP43" s="1"/>
  <c r="LO42"/>
  <c r="LO43" s="1"/>
  <c r="LN42"/>
  <c r="LN43" s="1"/>
  <c r="LM42"/>
  <c r="LM43" s="1"/>
  <c r="LL42"/>
  <c r="LL43" s="1"/>
  <c r="LK42"/>
  <c r="LK43" s="1"/>
  <c r="LJ42"/>
  <c r="LJ43" s="1"/>
  <c r="LI42"/>
  <c r="LI43" s="1"/>
  <c r="LH42"/>
  <c r="LH43" s="1"/>
  <c r="LG42"/>
  <c r="LG43" s="1"/>
  <c r="LF42"/>
  <c r="LF43" s="1"/>
  <c r="LE42"/>
  <c r="LE43" s="1"/>
  <c r="LD42"/>
  <c r="LD43" s="1"/>
  <c r="LC42"/>
  <c r="LC43" s="1"/>
  <c r="LB42"/>
  <c r="LB43" s="1"/>
  <c r="LA42"/>
  <c r="LA43" s="1"/>
  <c r="KZ42"/>
  <c r="KZ43" s="1"/>
  <c r="KY42"/>
  <c r="KY43" s="1"/>
  <c r="KX42"/>
  <c r="KX43" s="1"/>
  <c r="KW42"/>
  <c r="KW43" s="1"/>
  <c r="KV42"/>
  <c r="KV43" s="1"/>
  <c r="KU42"/>
  <c r="KU43" s="1"/>
  <c r="KT42"/>
  <c r="KT43" s="1"/>
  <c r="KS42"/>
  <c r="KS43" s="1"/>
  <c r="KR42"/>
  <c r="KR43" s="1"/>
  <c r="KQ42"/>
  <c r="KQ43" s="1"/>
  <c r="KP42"/>
  <c r="KP43" s="1"/>
  <c r="KO42"/>
  <c r="KO43" s="1"/>
  <c r="KN42"/>
  <c r="KN43" s="1"/>
  <c r="KM42"/>
  <c r="KM43" s="1"/>
  <c r="KL42"/>
  <c r="KL43" s="1"/>
  <c r="KK42"/>
  <c r="KK43" s="1"/>
  <c r="KJ42"/>
  <c r="KJ43" s="1"/>
  <c r="KI42"/>
  <c r="KI43" s="1"/>
  <c r="KH42"/>
  <c r="KH43" s="1"/>
  <c r="KG42"/>
  <c r="KG43" s="1"/>
  <c r="KF42"/>
  <c r="KF43" s="1"/>
  <c r="KE42"/>
  <c r="KE43" s="1"/>
  <c r="KD42"/>
  <c r="KD43" s="1"/>
  <c r="KC42"/>
  <c r="KC43" s="1"/>
  <c r="KB42"/>
  <c r="KB43" s="1"/>
  <c r="KA42"/>
  <c r="KA43" s="1"/>
  <c r="JZ42"/>
  <c r="JZ43" s="1"/>
  <c r="JY42"/>
  <c r="JY43" s="1"/>
  <c r="JX42"/>
  <c r="JX43" s="1"/>
  <c r="JW42"/>
  <c r="JW43" s="1"/>
  <c r="JV42"/>
  <c r="JV43" s="1"/>
  <c r="JU42"/>
  <c r="JU43" s="1"/>
  <c r="JT42"/>
  <c r="JT43" s="1"/>
  <c r="JS42"/>
  <c r="JS43" s="1"/>
  <c r="JR42"/>
  <c r="JR43" s="1"/>
  <c r="JQ42"/>
  <c r="JQ43" s="1"/>
  <c r="JP42"/>
  <c r="JP43" s="1"/>
  <c r="JO42"/>
  <c r="JO43" s="1"/>
  <c r="JN42"/>
  <c r="JN43" s="1"/>
  <c r="JM42"/>
  <c r="JM43" s="1"/>
  <c r="JL42"/>
  <c r="JL43" s="1"/>
  <c r="JK42"/>
  <c r="JK43" s="1"/>
  <c r="JJ42"/>
  <c r="JJ43" s="1"/>
  <c r="JI42"/>
  <c r="JI43" s="1"/>
  <c r="JH42"/>
  <c r="JH43" s="1"/>
  <c r="JG42"/>
  <c r="JG43" s="1"/>
  <c r="JF42"/>
  <c r="JF43" s="1"/>
  <c r="JE42"/>
  <c r="JE43" s="1"/>
  <c r="JD42"/>
  <c r="JD43" s="1"/>
  <c r="JC42"/>
  <c r="JC43" s="1"/>
  <c r="JB42"/>
  <c r="JB43" s="1"/>
  <c r="JA42"/>
  <c r="JA43" s="1"/>
  <c r="IZ42"/>
  <c r="IZ43" s="1"/>
  <c r="IY42"/>
  <c r="IY43" s="1"/>
  <c r="IX42"/>
  <c r="IX43" s="1"/>
  <c r="IW42"/>
  <c r="IW43" s="1"/>
  <c r="IV42"/>
  <c r="IV43" s="1"/>
  <c r="IU42"/>
  <c r="IU43" s="1"/>
  <c r="IT42"/>
  <c r="IT43" s="1"/>
  <c r="IS42"/>
  <c r="IS43" s="1"/>
  <c r="IR42"/>
  <c r="IR43" s="1"/>
  <c r="IQ42"/>
  <c r="IQ43" s="1"/>
  <c r="IP42"/>
  <c r="IP43" s="1"/>
  <c r="IO42"/>
  <c r="IO43" s="1"/>
  <c r="IN42"/>
  <c r="IN43" s="1"/>
  <c r="IM42"/>
  <c r="IM43" s="1"/>
  <c r="IL42"/>
  <c r="IL43" s="1"/>
  <c r="IK42"/>
  <c r="IK43" s="1"/>
  <c r="IJ42"/>
  <c r="IJ43" s="1"/>
  <c r="II42"/>
  <c r="II43" s="1"/>
  <c r="IH42"/>
  <c r="IH43" s="1"/>
  <c r="IG42"/>
  <c r="IG43" s="1"/>
  <c r="IF42"/>
  <c r="IF43" s="1"/>
  <c r="IE42"/>
  <c r="IE43" s="1"/>
  <c r="ID42"/>
  <c r="ID43" s="1"/>
  <c r="IC42"/>
  <c r="IC43" s="1"/>
  <c r="IB42"/>
  <c r="IB43" s="1"/>
  <c r="IA42"/>
  <c r="IA43" s="1"/>
  <c r="HZ42"/>
  <c r="HZ43" s="1"/>
  <c r="HY42"/>
  <c r="HY43" s="1"/>
  <c r="HX42"/>
  <c r="HX43" s="1"/>
  <c r="HW42"/>
  <c r="HW43" s="1"/>
  <c r="HV42"/>
  <c r="HV43" s="1"/>
  <c r="HU42"/>
  <c r="HU43" s="1"/>
  <c r="HT42"/>
  <c r="HT43" s="1"/>
  <c r="HS42"/>
  <c r="HS43" s="1"/>
  <c r="HR42"/>
  <c r="HR43" s="1"/>
  <c r="HQ42"/>
  <c r="HQ43" s="1"/>
  <c r="HP42"/>
  <c r="HP43" s="1"/>
  <c r="HO42"/>
  <c r="HO43" s="1"/>
  <c r="HN42"/>
  <c r="HN43" s="1"/>
  <c r="HM42"/>
  <c r="HM43" s="1"/>
  <c r="HL42"/>
  <c r="HL43" s="1"/>
  <c r="HK42"/>
  <c r="HK43" s="1"/>
  <c r="HJ42"/>
  <c r="HJ43" s="1"/>
  <c r="HI42"/>
  <c r="HI43" s="1"/>
  <c r="HH42"/>
  <c r="HH43" s="1"/>
  <c r="HG42"/>
  <c r="HG43" s="1"/>
  <c r="HF42"/>
  <c r="HF43" s="1"/>
  <c r="HE42"/>
  <c r="HE43" s="1"/>
  <c r="HD42"/>
  <c r="HD43" s="1"/>
  <c r="HC42"/>
  <c r="HC43" s="1"/>
  <c r="HB42"/>
  <c r="HB43" s="1"/>
  <c r="HA42"/>
  <c r="HA43" s="1"/>
  <c r="GZ42"/>
  <c r="GZ43" s="1"/>
  <c r="GY42"/>
  <c r="GY43" s="1"/>
  <c r="GX42"/>
  <c r="GX43" s="1"/>
  <c r="GW42"/>
  <c r="GW43" s="1"/>
  <c r="GV42"/>
  <c r="GV43" s="1"/>
  <c r="GU42"/>
  <c r="GU43" s="1"/>
  <c r="GT42"/>
  <c r="GT43" s="1"/>
  <c r="GS42"/>
  <c r="GS43" s="1"/>
  <c r="GR42"/>
  <c r="GR43" s="1"/>
  <c r="GQ42"/>
  <c r="GQ43" s="1"/>
  <c r="GP42"/>
  <c r="GP43" s="1"/>
  <c r="GO42"/>
  <c r="GO43" s="1"/>
  <c r="GN42"/>
  <c r="GN43" s="1"/>
  <c r="GM42"/>
  <c r="GM43" s="1"/>
  <c r="GL42"/>
  <c r="GL43" s="1"/>
  <c r="GK42"/>
  <c r="GK43" s="1"/>
  <c r="GJ42"/>
  <c r="GJ43" s="1"/>
  <c r="GI42"/>
  <c r="GI43" s="1"/>
  <c r="GH42"/>
  <c r="GH43" s="1"/>
  <c r="GG42"/>
  <c r="GG43" s="1"/>
  <c r="GF42"/>
  <c r="GF43" s="1"/>
  <c r="GE42"/>
  <c r="GE43" s="1"/>
  <c r="GD42"/>
  <c r="GD43" s="1"/>
  <c r="GC42"/>
  <c r="GC43" s="1"/>
  <c r="GB42"/>
  <c r="GB43" s="1"/>
  <c r="GA42"/>
  <c r="GA43" s="1"/>
  <c r="FZ42"/>
  <c r="FZ43" s="1"/>
  <c r="FY42"/>
  <c r="FY43" s="1"/>
  <c r="FX42"/>
  <c r="FX43" s="1"/>
  <c r="FW42"/>
  <c r="FW43" s="1"/>
  <c r="FV42"/>
  <c r="FV43" s="1"/>
  <c r="FU42"/>
  <c r="FU43" s="1"/>
  <c r="FT42"/>
  <c r="FT43" s="1"/>
  <c r="FS42"/>
  <c r="FS43" s="1"/>
  <c r="FR42"/>
  <c r="FR43" s="1"/>
  <c r="FQ42"/>
  <c r="FQ43" s="1"/>
  <c r="FP42"/>
  <c r="FP43" s="1"/>
  <c r="FO42"/>
  <c r="FO43" s="1"/>
  <c r="FN42"/>
  <c r="FN43" s="1"/>
  <c r="FM42"/>
  <c r="FM43" s="1"/>
  <c r="FL42"/>
  <c r="FL43" s="1"/>
  <c r="FK42"/>
  <c r="FK43" s="1"/>
  <c r="D60" s="1"/>
  <c r="FJ42"/>
  <c r="FJ43" s="1"/>
  <c r="FI42"/>
  <c r="FI43" s="1"/>
  <c r="D58" s="1"/>
  <c r="FH42"/>
  <c r="FH43" s="1"/>
  <c r="FG42"/>
  <c r="FG43" s="1"/>
  <c r="FF42"/>
  <c r="FF43" s="1"/>
  <c r="FE42"/>
  <c r="FE43" s="1"/>
  <c r="FD42"/>
  <c r="FD43" s="1"/>
  <c r="FC42"/>
  <c r="FC43" s="1"/>
  <c r="FB42"/>
  <c r="FB43" s="1"/>
  <c r="FA42"/>
  <c r="FA43" s="1"/>
  <c r="EZ42"/>
  <c r="EZ43" s="1"/>
  <c r="EY42"/>
  <c r="EY43" s="1"/>
  <c r="EX42"/>
  <c r="EX43" s="1"/>
  <c r="EW42"/>
  <c r="EW43" s="1"/>
  <c r="EV42"/>
  <c r="EV43" s="1"/>
  <c r="EU42"/>
  <c r="EU43" s="1"/>
  <c r="ET42"/>
  <c r="ET43" s="1"/>
  <c r="ES42"/>
  <c r="ES43" s="1"/>
  <c r="ER42"/>
  <c r="ER43" s="1"/>
  <c r="EQ42"/>
  <c r="EQ43" s="1"/>
  <c r="EP42"/>
  <c r="EP43" s="1"/>
  <c r="EO42"/>
  <c r="EO43" s="1"/>
  <c r="EN42"/>
  <c r="EN43" s="1"/>
  <c r="EM42"/>
  <c r="EM43" s="1"/>
  <c r="EL42"/>
  <c r="EL43" s="1"/>
  <c r="EK42"/>
  <c r="EK43" s="1"/>
  <c r="EJ42"/>
  <c r="EJ43" s="1"/>
  <c r="EI42"/>
  <c r="EI43" s="1"/>
  <c r="D55" s="1"/>
  <c r="EH42"/>
  <c r="EH43" s="1"/>
  <c r="EG42"/>
  <c r="EG43" s="1"/>
  <c r="EF42"/>
  <c r="EF43" s="1"/>
  <c r="EE42"/>
  <c r="EE43" s="1"/>
  <c r="ED42"/>
  <c r="ED43" s="1"/>
  <c r="EC42"/>
  <c r="EC43" s="1"/>
  <c r="EB42"/>
  <c r="EB43" s="1"/>
  <c r="EA42"/>
  <c r="EA43" s="1"/>
  <c r="DZ42"/>
  <c r="DZ43" s="1"/>
  <c r="DY42"/>
  <c r="DY43" s="1"/>
  <c r="DX42"/>
  <c r="DX43" s="1"/>
  <c r="DW42"/>
  <c r="DW43" s="1"/>
  <c r="DV42"/>
  <c r="DV43" s="1"/>
  <c r="DU42"/>
  <c r="DU43" s="1"/>
  <c r="DT42"/>
  <c r="DT43" s="1"/>
  <c r="DS42"/>
  <c r="DS43" s="1"/>
  <c r="DR42"/>
  <c r="DR43" s="1"/>
  <c r="DQ42"/>
  <c r="DQ43" s="1"/>
  <c r="DP42"/>
  <c r="DP43" s="1"/>
  <c r="DO42"/>
  <c r="DO43" s="1"/>
  <c r="DN42"/>
  <c r="DN43" s="1"/>
  <c r="DM42"/>
  <c r="DM43" s="1"/>
  <c r="DL42"/>
  <c r="DL43" s="1"/>
  <c r="DK42"/>
  <c r="DK43" s="1"/>
  <c r="DJ42"/>
  <c r="DJ43" s="1"/>
  <c r="DI42"/>
  <c r="DI43" s="1"/>
  <c r="DH42"/>
  <c r="DH43" s="1"/>
  <c r="DG42"/>
  <c r="DG43" s="1"/>
  <c r="DF42"/>
  <c r="DF43" s="1"/>
  <c r="DE42"/>
  <c r="DE43" s="1"/>
  <c r="DD42"/>
  <c r="DD43" s="1"/>
  <c r="DC42"/>
  <c r="DC43" s="1"/>
  <c r="DB42"/>
  <c r="DB43" s="1"/>
  <c r="DA42"/>
  <c r="DA43" s="1"/>
  <c r="CZ42"/>
  <c r="CZ43" s="1"/>
  <c r="CY42"/>
  <c r="CY43" s="1"/>
  <c r="CX42"/>
  <c r="CX43" s="1"/>
  <c r="CW42"/>
  <c r="CW43" s="1"/>
  <c r="CV42"/>
  <c r="CV43" s="1"/>
  <c r="CU42"/>
  <c r="CU43" s="1"/>
  <c r="CT42"/>
  <c r="CT43" s="1"/>
  <c r="CS42"/>
  <c r="CS43" s="1"/>
  <c r="CR42"/>
  <c r="CR43" s="1"/>
  <c r="CQ42"/>
  <c r="CQ43" s="1"/>
  <c r="CP42"/>
  <c r="CP43" s="1"/>
  <c r="CO42"/>
  <c r="CO43" s="1"/>
  <c r="CN42"/>
  <c r="CN43" s="1"/>
  <c r="CM42"/>
  <c r="CM43" s="1"/>
  <c r="CL42"/>
  <c r="CL43" s="1"/>
  <c r="CK42"/>
  <c r="CK43" s="1"/>
  <c r="CJ42"/>
  <c r="CJ43" s="1"/>
  <c r="CI42"/>
  <c r="CI43" s="1"/>
  <c r="CH42"/>
  <c r="CH43" s="1"/>
  <c r="CG42"/>
  <c r="CG43" s="1"/>
  <c r="CF42"/>
  <c r="CF43" s="1"/>
  <c r="CE42"/>
  <c r="CE43" s="1"/>
  <c r="CD42"/>
  <c r="CD43" s="1"/>
  <c r="CC42"/>
  <c r="CC43" s="1"/>
  <c r="CB42"/>
  <c r="CB43" s="1"/>
  <c r="CA42"/>
  <c r="CA43" s="1"/>
  <c r="BZ42"/>
  <c r="BZ43" s="1"/>
  <c r="BY42"/>
  <c r="BY43" s="1"/>
  <c r="BX42"/>
  <c r="BX43" s="1"/>
  <c r="BW42"/>
  <c r="BW43" s="1"/>
  <c r="BV42"/>
  <c r="BV43" s="1"/>
  <c r="BU42"/>
  <c r="BU43" s="1"/>
  <c r="BT42"/>
  <c r="BT43" s="1"/>
  <c r="BS42"/>
  <c r="BS43" s="1"/>
  <c r="BR42"/>
  <c r="BR43" s="1"/>
  <c r="BQ42"/>
  <c r="BQ43" s="1"/>
  <c r="BP42"/>
  <c r="BP43" s="1"/>
  <c r="BO42"/>
  <c r="BO43" s="1"/>
  <c r="BN42"/>
  <c r="BN43" s="1"/>
  <c r="BM42"/>
  <c r="BM43" s="1"/>
  <c r="BL42"/>
  <c r="BL43" s="1"/>
  <c r="BK42"/>
  <c r="BK43" s="1"/>
  <c r="BJ42"/>
  <c r="BJ43" s="1"/>
  <c r="BI42"/>
  <c r="BI43" s="1"/>
  <c r="BH42"/>
  <c r="BH43" s="1"/>
  <c r="BG42"/>
  <c r="BG43" s="1"/>
  <c r="BF42"/>
  <c r="BF43" s="1"/>
  <c r="BE42"/>
  <c r="BE43" s="1"/>
  <c r="BD42"/>
  <c r="BD43" s="1"/>
  <c r="BC42"/>
  <c r="BC43" s="1"/>
  <c r="BB42"/>
  <c r="BB43" s="1"/>
  <c r="BA42"/>
  <c r="BA43" s="1"/>
  <c r="AZ42"/>
  <c r="AZ43" s="1"/>
  <c r="AY42"/>
  <c r="AY43" s="1"/>
  <c r="AX42"/>
  <c r="AX43" s="1"/>
  <c r="AW42"/>
  <c r="AW43" s="1"/>
  <c r="AV42"/>
  <c r="AV43" s="1"/>
  <c r="AU42"/>
  <c r="AU43" s="1"/>
  <c r="AT42"/>
  <c r="AT43" s="1"/>
  <c r="AS42"/>
  <c r="AS43" s="1"/>
  <c r="AR42"/>
  <c r="AR43" s="1"/>
  <c r="AQ42"/>
  <c r="AQ43" s="1"/>
  <c r="AP42"/>
  <c r="AP43" s="1"/>
  <c r="AO42"/>
  <c r="AO43" s="1"/>
  <c r="AN42"/>
  <c r="AN43" s="1"/>
  <c r="AM42"/>
  <c r="AM43" s="1"/>
  <c r="AL42"/>
  <c r="AL43" s="1"/>
  <c r="AK42"/>
  <c r="AK43" s="1"/>
  <c r="AJ42"/>
  <c r="AJ43" s="1"/>
  <c r="AI42"/>
  <c r="AI43" s="1"/>
  <c r="AH42"/>
  <c r="AH43" s="1"/>
  <c r="AG42"/>
  <c r="AG43" s="1"/>
  <c r="AF42"/>
  <c r="AF43" s="1"/>
  <c r="AE42"/>
  <c r="AE43" s="1"/>
  <c r="AD42"/>
  <c r="AD43" s="1"/>
  <c r="AC42"/>
  <c r="AC43" s="1"/>
  <c r="AB42"/>
  <c r="AB43" s="1"/>
  <c r="AA42"/>
  <c r="AA43" s="1"/>
  <c r="Z42"/>
  <c r="Z43" s="1"/>
  <c r="Y42"/>
  <c r="Y43" s="1"/>
  <c r="X42"/>
  <c r="X43" s="1"/>
  <c r="W42"/>
  <c r="W43" s="1"/>
  <c r="V42"/>
  <c r="V43" s="1"/>
  <c r="U42"/>
  <c r="U43" s="1"/>
  <c r="T42"/>
  <c r="T43" s="1"/>
  <c r="S42"/>
  <c r="S43" s="1"/>
  <c r="R42"/>
  <c r="R43" s="1"/>
  <c r="Q42"/>
  <c r="Q43" s="1"/>
  <c r="P42"/>
  <c r="P43" s="1"/>
  <c r="O42"/>
  <c r="O43" s="1"/>
  <c r="N42"/>
  <c r="N43" s="1"/>
  <c r="M42"/>
  <c r="M43" s="1"/>
  <c r="L42"/>
  <c r="L43" s="1"/>
  <c r="K42"/>
  <c r="K43" s="1"/>
  <c r="J42"/>
  <c r="J43" s="1"/>
  <c r="I42"/>
  <c r="I43" s="1"/>
  <c r="H42"/>
  <c r="H43" s="1"/>
  <c r="G42"/>
  <c r="G43" s="1"/>
  <c r="F42"/>
  <c r="F43" s="1"/>
  <c r="E42"/>
  <c r="E43" s="1"/>
  <c r="D48" s="1"/>
  <c r="D42"/>
  <c r="D43" s="1"/>
  <c r="C42"/>
  <c r="C43" s="1"/>
  <c r="P36" i="6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39"/>
  <c r="Q39" s="1"/>
  <c r="P8"/>
  <c r="O8"/>
  <c r="D47" i="7" l="1"/>
  <c r="D51"/>
  <c r="D54"/>
  <c r="D56"/>
  <c r="D59"/>
  <c r="D62"/>
  <c r="D64"/>
  <c r="P37" i="6"/>
  <c r="Q37" s="1"/>
  <c r="P38"/>
  <c r="Q38" s="1"/>
  <c r="H35" i="5" l="1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36" l="1"/>
  <c r="K37" s="1"/>
  <c r="E36"/>
  <c r="E37" s="1"/>
  <c r="H36"/>
  <c r="H37" s="1"/>
  <c r="AI42" i="4" l="1"/>
  <c r="AF37"/>
  <c r="W37"/>
  <c r="Q37"/>
  <c r="I37"/>
  <c r="AE35"/>
  <c r="AF35" s="1"/>
  <c r="W35"/>
  <c r="V35"/>
  <c r="P35"/>
  <c r="Q35" s="1"/>
  <c r="I35"/>
  <c r="H35"/>
  <c r="AH35" s="1"/>
  <c r="AI35" s="1"/>
  <c r="AF34"/>
  <c r="AE34"/>
  <c r="V34"/>
  <c r="W34" s="1"/>
  <c r="Q34"/>
  <c r="P34"/>
  <c r="I34"/>
  <c r="H34"/>
  <c r="AH34" s="1"/>
  <c r="AI34" s="1"/>
  <c r="AE33"/>
  <c r="AF33" s="1"/>
  <c r="W33"/>
  <c r="V33"/>
  <c r="P33"/>
  <c r="Q33" s="1"/>
  <c r="I33"/>
  <c r="H33"/>
  <c r="AH33" s="1"/>
  <c r="AI33" s="1"/>
  <c r="AF32"/>
  <c r="AE32"/>
  <c r="V32"/>
  <c r="W32" s="1"/>
  <c r="Q32"/>
  <c r="P32"/>
  <c r="I32"/>
  <c r="H32"/>
  <c r="AH32" s="1"/>
  <c r="AI32" s="1"/>
  <c r="AE31"/>
  <c r="AF31" s="1"/>
  <c r="W31"/>
  <c r="V31"/>
  <c r="P31"/>
  <c r="Q31" s="1"/>
  <c r="I31"/>
  <c r="H31"/>
  <c r="AH31" s="1"/>
  <c r="AI31" s="1"/>
  <c r="AF30"/>
  <c r="AE30"/>
  <c r="V30"/>
  <c r="W30" s="1"/>
  <c r="Q30"/>
  <c r="P30"/>
  <c r="I30"/>
  <c r="H30"/>
  <c r="AH30" s="1"/>
  <c r="AI30" s="1"/>
  <c r="AE29"/>
  <c r="AF29" s="1"/>
  <c r="W29"/>
  <c r="V29"/>
  <c r="P29"/>
  <c r="Q29" s="1"/>
  <c r="I29"/>
  <c r="H29"/>
  <c r="AH29" s="1"/>
  <c r="AI29" s="1"/>
  <c r="AF28"/>
  <c r="AE28"/>
  <c r="V28"/>
  <c r="W28" s="1"/>
  <c r="Q28"/>
  <c r="P28"/>
  <c r="I28"/>
  <c r="H28"/>
  <c r="AH28" s="1"/>
  <c r="AI28" s="1"/>
  <c r="AE27"/>
  <c r="AF27" s="1"/>
  <c r="W27"/>
  <c r="V27"/>
  <c r="P27"/>
  <c r="Q27" s="1"/>
  <c r="I27"/>
  <c r="H27"/>
  <c r="AH27" s="1"/>
  <c r="AI27" s="1"/>
  <c r="AF26"/>
  <c r="AE26"/>
  <c r="V26"/>
  <c r="W26" s="1"/>
  <c r="Q26"/>
  <c r="P26"/>
  <c r="I26"/>
  <c r="H26"/>
  <c r="AH26" s="1"/>
  <c r="AI26" s="1"/>
  <c r="AE25"/>
  <c r="AF25" s="1"/>
  <c r="W25"/>
  <c r="V25"/>
  <c r="P25"/>
  <c r="Q25" s="1"/>
  <c r="I25"/>
  <c r="H25"/>
  <c r="AH25" s="1"/>
  <c r="AI25" s="1"/>
  <c r="AF24"/>
  <c r="AE24"/>
  <c r="V24"/>
  <c r="W24" s="1"/>
  <c r="Q24"/>
  <c r="P24"/>
  <c r="I24"/>
  <c r="H24"/>
  <c r="AH24" s="1"/>
  <c r="AI24" s="1"/>
  <c r="AE23"/>
  <c r="AF23" s="1"/>
  <c r="W23"/>
  <c r="V23"/>
  <c r="P23"/>
  <c r="Q23" s="1"/>
  <c r="I23"/>
  <c r="H23"/>
  <c r="AH23" s="1"/>
  <c r="AI23" s="1"/>
  <c r="AF22"/>
  <c r="AE22"/>
  <c r="V22"/>
  <c r="W22" s="1"/>
  <c r="Q22"/>
  <c r="P22"/>
  <c r="I22"/>
  <c r="H22"/>
  <c r="AH22" s="1"/>
  <c r="AI22" s="1"/>
  <c r="AE21"/>
  <c r="AF21" s="1"/>
  <c r="W21"/>
  <c r="V21"/>
  <c r="P21"/>
  <c r="Q21" s="1"/>
  <c r="I21"/>
  <c r="H21"/>
  <c r="AH21" s="1"/>
  <c r="AI21" s="1"/>
  <c r="AF20"/>
  <c r="AE20"/>
  <c r="V20"/>
  <c r="W20" s="1"/>
  <c r="Q20"/>
  <c r="P20"/>
  <c r="I20"/>
  <c r="H20"/>
  <c r="AH20" s="1"/>
  <c r="AI20" s="1"/>
  <c r="AE19"/>
  <c r="AF19" s="1"/>
  <c r="W19"/>
  <c r="V19"/>
  <c r="P19"/>
  <c r="Q19" s="1"/>
  <c r="I19"/>
  <c r="H19"/>
  <c r="AH19" s="1"/>
  <c r="AI19" s="1"/>
  <c r="AF18"/>
  <c r="AE18"/>
  <c r="V18"/>
  <c r="W18" s="1"/>
  <c r="Q18"/>
  <c r="P18"/>
  <c r="I18"/>
  <c r="H18"/>
  <c r="AH18" s="1"/>
  <c r="AI18" s="1"/>
  <c r="AE17"/>
  <c r="AF17" s="1"/>
  <c r="W17"/>
  <c r="V17"/>
  <c r="P17"/>
  <c r="Q17" s="1"/>
  <c r="I17"/>
  <c r="H17"/>
  <c r="AH17" s="1"/>
  <c r="AI17" s="1"/>
  <c r="AF16"/>
  <c r="AE16"/>
  <c r="V16"/>
  <c r="W16" s="1"/>
  <c r="Q16"/>
  <c r="P16"/>
  <c r="I16"/>
  <c r="H16"/>
  <c r="AH16" s="1"/>
  <c r="AI16" s="1"/>
  <c r="AE15"/>
  <c r="AF15" s="1"/>
  <c r="W15"/>
  <c r="V15"/>
  <c r="P15"/>
  <c r="Q15" s="1"/>
  <c r="I15"/>
  <c r="H15"/>
  <c r="AH15" s="1"/>
  <c r="AI15" s="1"/>
  <c r="AF14"/>
  <c r="AE14"/>
  <c r="V14"/>
  <c r="W14" s="1"/>
  <c r="Q14"/>
  <c r="P14"/>
  <c r="I14"/>
  <c r="H14"/>
  <c r="AH14" s="1"/>
  <c r="AI14" s="1"/>
  <c r="AE13"/>
  <c r="AF13" s="1"/>
  <c r="W13"/>
  <c r="V13"/>
  <c r="P13"/>
  <c r="Q13" s="1"/>
  <c r="I13"/>
  <c r="H13"/>
  <c r="AH13" s="1"/>
  <c r="AI13" s="1"/>
  <c r="AF12"/>
  <c r="AE12"/>
  <c r="V12"/>
  <c r="W12" s="1"/>
  <c r="Q12"/>
  <c r="P12"/>
  <c r="I12"/>
  <c r="H12"/>
  <c r="AH12" s="1"/>
  <c r="AI12" s="1"/>
  <c r="AE11"/>
  <c r="AF11" s="1"/>
  <c r="W11"/>
  <c r="V11"/>
  <c r="P11"/>
  <c r="Q11" s="1"/>
  <c r="I11"/>
  <c r="H11"/>
  <c r="AH11" s="1"/>
  <c r="AI11" s="1"/>
  <c r="AF10"/>
  <c r="AE10"/>
  <c r="V10"/>
  <c r="W10" s="1"/>
  <c r="Q10"/>
  <c r="P10"/>
  <c r="I10"/>
  <c r="H10"/>
  <c r="AH10" s="1"/>
  <c r="AI10" s="1"/>
  <c r="AE9"/>
  <c r="AF9" s="1"/>
  <c r="W9"/>
  <c r="V9"/>
  <c r="P9"/>
  <c r="Q9" s="1"/>
  <c r="I9"/>
  <c r="H9"/>
  <c r="AH9" s="1"/>
  <c r="AI9" s="1"/>
  <c r="Q40" l="1"/>
  <c r="R40" s="1"/>
  <c r="Q39"/>
  <c r="R39" s="1"/>
  <c r="Q38"/>
  <c r="R38" s="1"/>
  <c r="AI45"/>
  <c r="AJ45" s="1"/>
  <c r="AI44"/>
  <c r="AJ44" s="1"/>
  <c r="AI43"/>
  <c r="AJ43" s="1"/>
  <c r="W40"/>
  <c r="X40" s="1"/>
  <c r="W39"/>
  <c r="X39" s="1"/>
  <c r="W38"/>
  <c r="X38" s="1"/>
  <c r="I40"/>
  <c r="J40" s="1"/>
  <c r="I39"/>
  <c r="J39" s="1"/>
  <c r="I38"/>
  <c r="J38" s="1"/>
  <c r="AF40"/>
  <c r="AG40" s="1"/>
  <c r="AF39"/>
  <c r="AG39" s="1"/>
  <c r="AF38"/>
  <c r="AG38" s="1"/>
  <c r="AD42" i="3" l="1"/>
  <c r="AA37"/>
  <c r="R37"/>
  <c r="K37"/>
  <c r="AA35"/>
  <c r="Z35"/>
  <c r="R35"/>
  <c r="Q35"/>
  <c r="AC35" s="1"/>
  <c r="AD35" s="1"/>
  <c r="K35"/>
  <c r="J35"/>
  <c r="AA34"/>
  <c r="Z34"/>
  <c r="R34"/>
  <c r="Q34"/>
  <c r="AC34" s="1"/>
  <c r="AD34" s="1"/>
  <c r="K34"/>
  <c r="J34"/>
  <c r="AA33"/>
  <c r="Z33"/>
  <c r="R33"/>
  <c r="Q33"/>
  <c r="AC33" s="1"/>
  <c r="AD33" s="1"/>
  <c r="K33"/>
  <c r="J33"/>
  <c r="AA32"/>
  <c r="Z32"/>
  <c r="R32"/>
  <c r="Q32"/>
  <c r="AC32" s="1"/>
  <c r="AD32" s="1"/>
  <c r="K32"/>
  <c r="J32"/>
  <c r="AA31"/>
  <c r="Z31"/>
  <c r="R31"/>
  <c r="Q31"/>
  <c r="AC31" s="1"/>
  <c r="AD31" s="1"/>
  <c r="K31"/>
  <c r="J31"/>
  <c r="AA30"/>
  <c r="Z30"/>
  <c r="R30"/>
  <c r="Q30"/>
  <c r="AC30" s="1"/>
  <c r="AD30" s="1"/>
  <c r="K30"/>
  <c r="J30"/>
  <c r="AA29"/>
  <c r="Z29"/>
  <c r="R29"/>
  <c r="Q29"/>
  <c r="AC29" s="1"/>
  <c r="AD29" s="1"/>
  <c r="K29"/>
  <c r="J29"/>
  <c r="AA28"/>
  <c r="Z28"/>
  <c r="R28"/>
  <c r="Q28"/>
  <c r="AC28" s="1"/>
  <c r="AD28" s="1"/>
  <c r="K28"/>
  <c r="J28"/>
  <c r="AA27"/>
  <c r="Z27"/>
  <c r="R27"/>
  <c r="Q27"/>
  <c r="AC27" s="1"/>
  <c r="AD27" s="1"/>
  <c r="K27"/>
  <c r="J27"/>
  <c r="AA26"/>
  <c r="Z26"/>
  <c r="R26"/>
  <c r="Q26"/>
  <c r="AC26" s="1"/>
  <c r="AD26" s="1"/>
  <c r="K26"/>
  <c r="J26"/>
  <c r="AA25"/>
  <c r="Z25"/>
  <c r="R25"/>
  <c r="Q25"/>
  <c r="AC25" s="1"/>
  <c r="AD25" s="1"/>
  <c r="K25"/>
  <c r="J25"/>
  <c r="AA24"/>
  <c r="Z24"/>
  <c r="R24"/>
  <c r="Q24"/>
  <c r="AC24" s="1"/>
  <c r="AD24" s="1"/>
  <c r="K24"/>
  <c r="J24"/>
  <c r="AA23"/>
  <c r="Z23"/>
  <c r="R23"/>
  <c r="Q23"/>
  <c r="AC23" s="1"/>
  <c r="AD23" s="1"/>
  <c r="K23"/>
  <c r="J23"/>
  <c r="AA22"/>
  <c r="Z22"/>
  <c r="R22"/>
  <c r="Q22"/>
  <c r="AC22" s="1"/>
  <c r="AD22" s="1"/>
  <c r="K22"/>
  <c r="J22"/>
  <c r="AA21"/>
  <c r="Z21"/>
  <c r="R21"/>
  <c r="Q21"/>
  <c r="AC21" s="1"/>
  <c r="AD21" s="1"/>
  <c r="K21"/>
  <c r="J21"/>
  <c r="AA20"/>
  <c r="Z20"/>
  <c r="R20"/>
  <c r="Q20"/>
  <c r="AC20" s="1"/>
  <c r="AD20" s="1"/>
  <c r="K20"/>
  <c r="J20"/>
  <c r="AA19"/>
  <c r="Z19"/>
  <c r="R19"/>
  <c r="Q19"/>
  <c r="AC19" s="1"/>
  <c r="AD19" s="1"/>
  <c r="K19"/>
  <c r="J19"/>
  <c r="AA18"/>
  <c r="Z18"/>
  <c r="R18"/>
  <c r="Q18"/>
  <c r="AC18" s="1"/>
  <c r="AD18" s="1"/>
  <c r="K18"/>
  <c r="J18"/>
  <c r="AA17"/>
  <c r="Z17"/>
  <c r="R17"/>
  <c r="Q17"/>
  <c r="AC17" s="1"/>
  <c r="AD17" s="1"/>
  <c r="K17"/>
  <c r="J17"/>
  <c r="AA16"/>
  <c r="Z16"/>
  <c r="R16"/>
  <c r="Q16"/>
  <c r="AC16" s="1"/>
  <c r="AD16" s="1"/>
  <c r="K16"/>
  <c r="J16"/>
  <c r="AA15"/>
  <c r="Z15"/>
  <c r="R15"/>
  <c r="Q15"/>
  <c r="AC15" s="1"/>
  <c r="AD15" s="1"/>
  <c r="K15"/>
  <c r="J15"/>
  <c r="AA14"/>
  <c r="Z14"/>
  <c r="R14"/>
  <c r="Q14"/>
  <c r="AC14" s="1"/>
  <c r="AD14" s="1"/>
  <c r="K14"/>
  <c r="J14"/>
  <c r="AA13"/>
  <c r="Z13"/>
  <c r="R13"/>
  <c r="Q13"/>
  <c r="AC13" s="1"/>
  <c r="AD13" s="1"/>
  <c r="K13"/>
  <c r="J13"/>
  <c r="AA12"/>
  <c r="Z12"/>
  <c r="R12"/>
  <c r="Q12"/>
  <c r="AC12" s="1"/>
  <c r="AD12" s="1"/>
  <c r="K12"/>
  <c r="J12"/>
  <c r="AA11"/>
  <c r="Z11"/>
  <c r="R11"/>
  <c r="Q11"/>
  <c r="AC11" s="1"/>
  <c r="AD11" s="1"/>
  <c r="K11"/>
  <c r="J11"/>
  <c r="AA10"/>
  <c r="Z10"/>
  <c r="R10"/>
  <c r="Q10"/>
  <c r="AC10" s="1"/>
  <c r="AD10" s="1"/>
  <c r="K10"/>
  <c r="J10"/>
  <c r="AA9"/>
  <c r="Z9"/>
  <c r="R9"/>
  <c r="Q9"/>
  <c r="AC9" s="1"/>
  <c r="AD9" s="1"/>
  <c r="K9"/>
  <c r="J9"/>
  <c r="K40" l="1"/>
  <c r="L40" s="1"/>
  <c r="K39"/>
  <c r="L39" s="1"/>
  <c r="K38"/>
  <c r="L38" s="1"/>
  <c r="AA40"/>
  <c r="AB40" s="1"/>
  <c r="AA39"/>
  <c r="AB39" s="1"/>
  <c r="AA38"/>
  <c r="AB38" s="1"/>
  <c r="AD45"/>
  <c r="AE45" s="1"/>
  <c r="AD44"/>
  <c r="AE44" s="1"/>
  <c r="AD43"/>
  <c r="AE43" s="1"/>
  <c r="R40" l="1"/>
  <c r="S40" s="1"/>
  <c r="R39"/>
  <c r="S39" s="1"/>
  <c r="R38"/>
  <c r="S38" s="1"/>
  <c r="AN42" i="2" l="1"/>
  <c r="AK37"/>
  <c r="Z37"/>
  <c r="K37"/>
  <c r="AK35"/>
  <c r="AJ35"/>
  <c r="Z35"/>
  <c r="Y35"/>
  <c r="AM35" s="1"/>
  <c r="AN35" s="1"/>
  <c r="K35"/>
  <c r="J35"/>
  <c r="AK34"/>
  <c r="AJ34"/>
  <c r="Z34"/>
  <c r="Y34"/>
  <c r="AM34" s="1"/>
  <c r="AN34" s="1"/>
  <c r="K34"/>
  <c r="J34"/>
  <c r="AK33"/>
  <c r="AJ33"/>
  <c r="Z33"/>
  <c r="Y33"/>
  <c r="AM33" s="1"/>
  <c r="AN33" s="1"/>
  <c r="K33"/>
  <c r="J33"/>
  <c r="AK32"/>
  <c r="AJ32"/>
  <c r="Z32"/>
  <c r="Y32"/>
  <c r="AM32" s="1"/>
  <c r="AN32" s="1"/>
  <c r="K32"/>
  <c r="J32"/>
  <c r="AK31"/>
  <c r="AJ31"/>
  <c r="Z31"/>
  <c r="Y31"/>
  <c r="AM31" s="1"/>
  <c r="AN31" s="1"/>
  <c r="K31"/>
  <c r="J31"/>
  <c r="AK30"/>
  <c r="AJ30"/>
  <c r="Z30"/>
  <c r="Y30"/>
  <c r="AM30" s="1"/>
  <c r="AN30" s="1"/>
  <c r="K30"/>
  <c r="J30"/>
  <c r="AK29"/>
  <c r="AJ29"/>
  <c r="Z29"/>
  <c r="Y29"/>
  <c r="AM29" s="1"/>
  <c r="AN29" s="1"/>
  <c r="K29"/>
  <c r="J29"/>
  <c r="AK28"/>
  <c r="AJ28"/>
  <c r="Z28"/>
  <c r="Y28"/>
  <c r="AM28" s="1"/>
  <c r="AN28" s="1"/>
  <c r="K28"/>
  <c r="J28"/>
  <c r="AK27"/>
  <c r="AJ27"/>
  <c r="Z27"/>
  <c r="Y27"/>
  <c r="AM27" s="1"/>
  <c r="AN27" s="1"/>
  <c r="K27"/>
  <c r="J27"/>
  <c r="AK26"/>
  <c r="AJ26"/>
  <c r="Z26"/>
  <c r="Y26"/>
  <c r="AM26" s="1"/>
  <c r="AN26" s="1"/>
  <c r="K26"/>
  <c r="J26"/>
  <c r="AK25"/>
  <c r="AJ25"/>
  <c r="Z25"/>
  <c r="Y25"/>
  <c r="AM25" s="1"/>
  <c r="AN25" s="1"/>
  <c r="K25"/>
  <c r="J25"/>
  <c r="AK24"/>
  <c r="AJ24"/>
  <c r="Z24"/>
  <c r="Y24"/>
  <c r="AM24" s="1"/>
  <c r="AN24" s="1"/>
  <c r="K24"/>
  <c r="J24"/>
  <c r="AK23"/>
  <c r="AJ23"/>
  <c r="Z23"/>
  <c r="Y23"/>
  <c r="AM23" s="1"/>
  <c r="AN23" s="1"/>
  <c r="K23"/>
  <c r="J23"/>
  <c r="AK22"/>
  <c r="AJ22"/>
  <c r="Z22"/>
  <c r="Y22"/>
  <c r="AM22" s="1"/>
  <c r="AN22" s="1"/>
  <c r="K22"/>
  <c r="J22"/>
  <c r="AK21"/>
  <c r="AJ21"/>
  <c r="Z21"/>
  <c r="Y21"/>
  <c r="AM21" s="1"/>
  <c r="AN21" s="1"/>
  <c r="K21"/>
  <c r="J21"/>
  <c r="AK20"/>
  <c r="AJ20"/>
  <c r="Z20"/>
  <c r="Y20"/>
  <c r="AM20" s="1"/>
  <c r="AN20" s="1"/>
  <c r="K20"/>
  <c r="J20"/>
  <c r="AK19"/>
  <c r="AJ19"/>
  <c r="Z19"/>
  <c r="Y19"/>
  <c r="AM19" s="1"/>
  <c r="AN19" s="1"/>
  <c r="K19"/>
  <c r="J19"/>
  <c r="AK18"/>
  <c r="AJ18"/>
  <c r="Z18"/>
  <c r="Y18"/>
  <c r="AM18" s="1"/>
  <c r="AN18" s="1"/>
  <c r="K18"/>
  <c r="J18"/>
  <c r="AK17"/>
  <c r="AJ17"/>
  <c r="Z17"/>
  <c r="Y17"/>
  <c r="AM17" s="1"/>
  <c r="AN17" s="1"/>
  <c r="K17"/>
  <c r="J17"/>
  <c r="AK16"/>
  <c r="AJ16"/>
  <c r="Z16"/>
  <c r="Y16"/>
  <c r="AM16" s="1"/>
  <c r="AN16" s="1"/>
  <c r="K16"/>
  <c r="J16"/>
  <c r="AK15"/>
  <c r="AJ15"/>
  <c r="Z15"/>
  <c r="Y15"/>
  <c r="AM15" s="1"/>
  <c r="AN15" s="1"/>
  <c r="K15"/>
  <c r="J15"/>
  <c r="AK14"/>
  <c r="AJ14"/>
  <c r="Z14"/>
  <c r="Y14"/>
  <c r="AM14" s="1"/>
  <c r="AN14" s="1"/>
  <c r="K14"/>
  <c r="J14"/>
  <c r="AK13"/>
  <c r="AJ13"/>
  <c r="Z13"/>
  <c r="Y13"/>
  <c r="AM13" s="1"/>
  <c r="AN13" s="1"/>
  <c r="K13"/>
  <c r="J13"/>
  <c r="AK12"/>
  <c r="AJ12"/>
  <c r="Z12"/>
  <c r="Y12"/>
  <c r="AM12" s="1"/>
  <c r="AN12" s="1"/>
  <c r="K12"/>
  <c r="J12"/>
  <c r="AK11"/>
  <c r="AJ11"/>
  <c r="Z11"/>
  <c r="Y11"/>
  <c r="AM11" s="1"/>
  <c r="AN11" s="1"/>
  <c r="K11"/>
  <c r="J11"/>
  <c r="AK10"/>
  <c r="AJ10"/>
  <c r="Z10"/>
  <c r="Y10"/>
  <c r="AM10" s="1"/>
  <c r="AN10" s="1"/>
  <c r="K10"/>
  <c r="J10"/>
  <c r="AK9"/>
  <c r="AJ9"/>
  <c r="Z9"/>
  <c r="Y9"/>
  <c r="AM9" s="1"/>
  <c r="AN9" s="1"/>
  <c r="K9"/>
  <c r="J9"/>
  <c r="K40" l="1"/>
  <c r="L40" s="1"/>
  <c r="K39"/>
  <c r="L39" s="1"/>
  <c r="K38"/>
  <c r="L38" s="1"/>
  <c r="AK40"/>
  <c r="AL40" s="1"/>
  <c r="AK39"/>
  <c r="AL39" s="1"/>
  <c r="AK38"/>
  <c r="AL38" s="1"/>
  <c r="AN45"/>
  <c r="AO45" s="1"/>
  <c r="AN44"/>
  <c r="AO44" s="1"/>
  <c r="AN43"/>
  <c r="AO43" s="1"/>
  <c r="Z40" l="1"/>
  <c r="AA40" s="1"/>
  <c r="Z39"/>
  <c r="AA39" s="1"/>
  <c r="Z38"/>
  <c r="AA38" s="1"/>
  <c r="K37" i="1" l="1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40"/>
  <c r="L40" s="1"/>
  <c r="K9"/>
  <c r="J9"/>
  <c r="K39" l="1"/>
  <c r="L39" s="1"/>
  <c r="K38"/>
  <c r="L38" s="1"/>
</calcChain>
</file>

<file path=xl/sharedStrings.xml><?xml version="1.0" encoding="utf-8"?>
<sst xmlns="http://schemas.openxmlformats.org/spreadsheetml/2006/main" count="1583" uniqueCount="793">
  <si>
    <t xml:space="preserve">Лист наблюдения  </t>
  </si>
  <si>
    <t xml:space="preserve">результатов диагностики стартового контроля в средней группе (от 3 лет) </t>
  </si>
  <si>
    <t>Учебный год: _2022-2023      Группа:__№9 Красная шапочка    Дата проведения:__сентябрь</t>
  </si>
  <si>
    <t>Образовательная область "Здоровье"</t>
  </si>
  <si>
    <t>№</t>
  </si>
  <si>
    <t>Ф.И.ребенка</t>
  </si>
  <si>
    <t>Физическая развитие</t>
  </si>
  <si>
    <t>Общее количество баллов</t>
  </si>
  <si>
    <t>Средний балл</t>
  </si>
  <si>
    <t xml:space="preserve">Уровень усвоения Типовой программы </t>
  </si>
  <si>
    <t>4-5-Зд.1 выполняет основные движения</t>
  </si>
  <si>
    <t>4-5-Зд.2 перестраивается в колонну по одному, в круг, находит свое место в строю</t>
  </si>
  <si>
    <t>4-5-Зд.3 принимает нужное исходное положение, соблюдает последовательность выполнения</t>
  </si>
  <si>
    <t>4-5-Зд.4 катается с невысокой горки; катают друг друга</t>
  </si>
  <si>
    <t>4-5-Зд.5 умеет кататься на трехколесном велосипеде, погружается в воду, играет в воде</t>
  </si>
  <si>
    <t>4-5-Зд.6 проявляет самостоятельность при выполнении культурно-гигиенических навыков</t>
  </si>
  <si>
    <t>Аскарова Тумар</t>
  </si>
  <si>
    <t>Арыстанбек Ернур</t>
  </si>
  <si>
    <t>Болат Альтаир</t>
  </si>
  <si>
    <t>Буртебаев Абу Бакр</t>
  </si>
  <si>
    <t>Галымжан Назархан</t>
  </si>
  <si>
    <t>Дамиров Санжар</t>
  </si>
  <si>
    <t>Жасулан Малика</t>
  </si>
  <si>
    <t>Жоламанова Аилин</t>
  </si>
  <si>
    <t>Жумабек Имран</t>
  </si>
  <si>
    <t>Кадралин Кадиржан</t>
  </si>
  <si>
    <t>Кулкашева Аклима</t>
  </si>
  <si>
    <t>Кулмагамедов Эмир</t>
  </si>
  <si>
    <t>Каскырбаев Самир</t>
  </si>
  <si>
    <t>Куаныш Амина</t>
  </si>
  <si>
    <t>Куаныш Сымбат</t>
  </si>
  <si>
    <t>Копжасарова Сандугаш</t>
  </si>
  <si>
    <t>Мишмна Алиса</t>
  </si>
  <si>
    <t>Мухамеджанова Ай Ясин</t>
  </si>
  <si>
    <t>Муканова Саида</t>
  </si>
  <si>
    <t>Саметов Саят</t>
  </si>
  <si>
    <t>Сатыбалдиева Диана</t>
  </si>
  <si>
    <t>Реш Аделина</t>
  </si>
  <si>
    <t>Темирбек Адлет</t>
  </si>
  <si>
    <t>Тормантай Азиза</t>
  </si>
  <si>
    <t>Нурболат Арлан</t>
  </si>
  <si>
    <t>Каирмагамбет Аяулым</t>
  </si>
  <si>
    <t>Кушербаев Саадат</t>
  </si>
  <si>
    <t>кол-во</t>
  </si>
  <si>
    <t>%</t>
  </si>
  <si>
    <t>А (всего детей)</t>
  </si>
  <si>
    <t xml:space="preserve">Б (I уровень) </t>
  </si>
  <si>
    <t xml:space="preserve">В (II уровень) </t>
  </si>
  <si>
    <t>Г (III уровень)</t>
  </si>
  <si>
    <t xml:space="preserve">результатов диагностики стартового контроля в средней группе (от 3лет) </t>
  </si>
  <si>
    <t>Учебный год: 2022-2023_       Группа:__№9 " Красная шапочка"   Дата проведения:__сентябрь</t>
  </si>
  <si>
    <t xml:space="preserve"> "Развитие коммуникативных навыков"</t>
  </si>
  <si>
    <t>Развитие речи</t>
  </si>
  <si>
    <t>общее</t>
  </si>
  <si>
    <t>средний</t>
  </si>
  <si>
    <t>уровень</t>
  </si>
  <si>
    <t>Художественная литература</t>
  </si>
  <si>
    <t>Казахский язык (в группах с русским языком обучения)</t>
  </si>
  <si>
    <t>4-5-К.1 соблюдает приемы выразительности речи (темп речи, интонация)</t>
  </si>
  <si>
    <t>4-5-К.2 произносит внятно все звуки речи</t>
  </si>
  <si>
    <t>4-5-К.3 отвечает на вопросы при рассматривании картин, предметов</t>
  </si>
  <si>
    <t>4-5-К.4 воспроизводит короткие сказки и рассказы; называет признаки и качества предметов и явлений</t>
  </si>
  <si>
    <t>4-5-К.5 применяет необходимые слова и словосочетания</t>
  </si>
  <si>
    <t>4-5-К.6 употребляет существительные с предлогами в, на, под, за, около</t>
  </si>
  <si>
    <t>4-5-К.7 умеет различать жанры произведений (стихотворения, сказки, рассказы и другие)</t>
  </si>
  <si>
    <t>4-5-К.8 эмоционально воспринимает сюжет; называет знакомые произведения по картинкам, отвечает на вопросы по ним</t>
  </si>
  <si>
    <t>4-5-К.9 умеет читать стихотворения осмысленно и эмоционально</t>
  </si>
  <si>
    <t>4-5-К.10 проявляет сопереживание сказочным персонажам</t>
  </si>
  <si>
    <t>4-5-К.19 умеет произносить все звуки четко, правильно и в разных темпах</t>
  </si>
  <si>
    <t>4-5-К.20 воспроизводит различные интонации, меняя силу голоса</t>
  </si>
  <si>
    <t>4-5-К.21 соблюдает чувство ритма и координацию движений, согласуя их с партнером</t>
  </si>
  <si>
    <t>4-5-К.22 ориентируется на сцене, площадке</t>
  </si>
  <si>
    <t>4-5-К.23 взаимодействует со взрослыми и сверстниками в процессе подготовки театрализованной постановки</t>
  </si>
  <si>
    <t>4-5-К.24 выражает свое отношение к поступкам литературных персонажей</t>
  </si>
  <si>
    <t>4-5-К.25 оценивает его с точки зрения нравственных норм и представлений</t>
  </si>
  <si>
    <t>4-5-К.26 проявляет дружеские отношения и взаимопомощь</t>
  </si>
  <si>
    <t>4-5-К.11 таныс сөздерді дұрыс атайды және ажыратады</t>
  </si>
  <si>
    <t>4-5-К.12 сөз ішіндегі қазақ тіліне тән дыбыстарды дұрыс айтады</t>
  </si>
  <si>
    <t>4-5-К.13 туыстық қатынасқа байланысты сөздерді, кейбір тұрмыстық заттардың, жемістердің, көкөністердің, жануарлардың, апта күндерінің, ай атауларын, жыл мезгілдерін айтады және түсінеді</t>
  </si>
  <si>
    <t>4-5-К.14 заттардың түсі, көлемі бойынша белгілерін, санын, қимылын білдіретін сөздерді айтады</t>
  </si>
  <si>
    <t>4-5-К.15 қарапайым сұрақтар қояды және оған жауап береді</t>
  </si>
  <si>
    <t>4-5-К.16 2-3 сөйлеммен жақын маңдағы заттарға, ойыншықтарға, жемістерге қысқа сипаттама береді</t>
  </si>
  <si>
    <t>4-5-К.17 шағын қарапайым мәтіндерді, тақпақтар мен өлеңдерді тыңдайды, түсінеді және мазмұндайды, жатқа айта алады</t>
  </si>
  <si>
    <t>4-5-К.18 қазақ тілінде жай сөйлемдер құрастыра алады</t>
  </si>
  <si>
    <t>к-во</t>
  </si>
  <si>
    <t>всего детей</t>
  </si>
  <si>
    <t>І уровень</t>
  </si>
  <si>
    <t>ІІ уровень</t>
  </si>
  <si>
    <t>ІІІ уровень</t>
  </si>
  <si>
    <t>I ур</t>
  </si>
  <si>
    <t xml:space="preserve">Учебный год: _2022-2023_       Группа:__№9 Красная шапочка_   Дата проведения:__сентябрь_________ </t>
  </si>
  <si>
    <t xml:space="preserve"> " Развитие познавательных и интеллектуальных навыков"</t>
  </si>
  <si>
    <t>Формирование элементарных математических представлений</t>
  </si>
  <si>
    <t>уровеньь</t>
  </si>
  <si>
    <t>Конструирование</t>
  </si>
  <si>
    <t>Естествознание</t>
  </si>
  <si>
    <t>3-4-П.1 умеет выделять из группы один предмет и объединять в группы;</t>
  </si>
  <si>
    <t>3-4-П.2 составляет и выделять однородные предметы;составляет и выделять однородные предметы;</t>
  </si>
  <si>
    <t>3-4-П.3 располагает предметы в ряд, по порядку, по величине в направлении слева направо правой рукой;</t>
  </si>
  <si>
    <t>3-4-П.4 сравнивает два контрастных предмета по длине и ширине, высоте путем наложения и приложения;</t>
  </si>
  <si>
    <t>3-4-П.5 называет геометрические фигуры: круг, квадрат, треугольник, ориентироваться в пространстве от себя;</t>
  </si>
  <si>
    <t>3-4-П.6 называет и распознавать части суток - утро, день, вечер, ночь.</t>
  </si>
  <si>
    <t>3-4-П.7 подбирает и группирует предметы по форме, цвету, величине, назначению</t>
  </si>
  <si>
    <t>3-4-П.8 различает основные формы строительного материала (кубики, кирпичики);</t>
  </si>
  <si>
    <t>3-4-П.9 воспроизводит простые конструкции по показу взрослого (умеет накладывать, приставлять, прикладывать);</t>
  </si>
  <si>
    <t>3-4-П.10 называет полученные элементарные постройки и обыгрывает их, используя игрушки.</t>
  </si>
  <si>
    <t>3-4-П.11 умеет находить на картинке и называть животных, называет их характерные особенности</t>
  </si>
  <si>
    <t>3-4-П.12 правильно называет и различает по внешнему виду и вкусу несколько видов овощей и фруктов;</t>
  </si>
  <si>
    <t>3-4-П.13 называет характерные особенности домашних птиц;</t>
  </si>
  <si>
    <t>3-4-П.14 правильно употребляет слова: дерево, трава, цветок;</t>
  </si>
  <si>
    <t>3-4-П.15 имеет представление о свойствах природных материалов;</t>
  </si>
  <si>
    <t>3-4-П.16 бережно относится к растениям и животным.</t>
  </si>
  <si>
    <t>Всего детей</t>
  </si>
  <si>
    <t xml:space="preserve">Учебный год: __2022-2023      Группа:__№9 Красная шапочка   Дата проведения:__сентябрь_________ </t>
  </si>
  <si>
    <t>Образовательная область "Развитие творческих навыков, исследовательской деятельности"</t>
  </si>
  <si>
    <t>Рисование</t>
  </si>
  <si>
    <t>Лепка</t>
  </si>
  <si>
    <t>Аппликация</t>
  </si>
  <si>
    <t>Музыка</t>
  </si>
  <si>
    <t>3-4-Т.1 владеет первоначальной техникой рисования на бумаге и на песке (проводит вращательные непрерывные линии);</t>
  </si>
  <si>
    <t>3-4-Т.2 рисует цветными карандашами, фломастерами, гуашью четырех цветов;</t>
  </si>
  <si>
    <t>3-4-Т.3 наносит красками штрихи, мазки, полоски на листе бумаги;</t>
  </si>
  <si>
    <t>3-4-Т.4 владеет пространственной ориентировкой на листе бумаги.</t>
  </si>
  <si>
    <t>3-4-Т.5 умеет сплющивать шарик между ладонями, делать пальцами углубления на поверхности (печенье для куклы)</t>
  </si>
  <si>
    <t>3-4-Т.6 лепит предметы путем соединения разных форм (грибок на ножке);</t>
  </si>
  <si>
    <t>3-4-Т.7 соотносит вылепленные формы со знакомыми ему предметами;</t>
  </si>
  <si>
    <t xml:space="preserve">3-4-Т.8 знает и применяет технические навыки при лепке; </t>
  </si>
  <si>
    <t>3-4-Т.9 проявляет радость при рассматривании народных игрушек, делится впечатлениями о выполненной работе;</t>
  </si>
  <si>
    <t>3-4-Т.10 располагает на фланелеграфе предметы путем соединения разных форм (шарик на ниточке, домик);</t>
  </si>
  <si>
    <t>3-4-Т.11 умеет дорисовывать элемент к готовому силуэту (котенку дорисовать хвостик);</t>
  </si>
  <si>
    <t>3-4-Т.12 знает и применяет первоначальные технические навыки; выкладывает симметричные фигуры на листе бумаги.</t>
  </si>
  <si>
    <t>3-4-Т.13 узнает знакомые песни и различает высоту звуков</t>
  </si>
  <si>
    <t>3-4-Т.14 понимает смысл песни;</t>
  </si>
  <si>
    <t>3-4-Т.15 проявляет желание петь совместно со взрослыми;</t>
  </si>
  <si>
    <t>3-4-Т.16 называет музыкальные инструменты (погремушка, барабан, бубен, домбра);</t>
  </si>
  <si>
    <t>3-4-Т.17 различает высокое и низкое звучание музыкальной фразы, правильно передает ритм и отдельные интонации мелодии, запоминает слова песни;</t>
  </si>
  <si>
    <t>3-4-Т.18 двигается в соответствии с характером музыки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</si>
  <si>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</si>
  <si>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</si>
  <si>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 xml:space="preserve">Учебный год: _2022-2023    Группа:____№9 Красная шапочка__    Дата проведения:__сентябрь_________ </t>
  </si>
  <si>
    <t>Физическое развитие</t>
  </si>
  <si>
    <t>Развитие коммуникативных навыков</t>
  </si>
  <si>
    <t>Развитие познавательных и интеллектуальных навыков</t>
  </si>
  <si>
    <t>Развитие творческих, исследовательной деятельности</t>
  </si>
  <si>
    <t>Формирование социально- эмоциональных навыков</t>
  </si>
  <si>
    <t>Общее количество</t>
  </si>
  <si>
    <t>Средний уровень</t>
  </si>
  <si>
    <t>Уровень развития умений и навыков</t>
  </si>
  <si>
    <t>Б (І уровень)</t>
  </si>
  <si>
    <t>В (ІІ уровень)</t>
  </si>
  <si>
    <t>Г (ІІІ уровень)</t>
  </si>
  <si>
    <t>Доля детей с низким уровнем  %</t>
  </si>
  <si>
    <t>Доля детей со средним уровнем  %</t>
  </si>
  <si>
    <t>Доля детей с высоким уровнем  %</t>
  </si>
  <si>
    <t>стартовый</t>
  </si>
  <si>
    <t>промежуточный</t>
  </si>
  <si>
    <t>итоговый</t>
  </si>
  <si>
    <t>Образовательная область "Формирование социально- эмоциональных навыков"</t>
  </si>
  <si>
    <t>Ознакомление с окружающим миром</t>
  </si>
  <si>
    <t>3-4-С.1 называет членов семьи и ближайшего окружения;</t>
  </si>
  <si>
    <t>3-4-С.2 умеет выполнять роль членов семьи в сюжетно-ролевых играх;</t>
  </si>
  <si>
    <t>3-4-С.3 называет предметы быта казахского народа;</t>
  </si>
  <si>
    <t>3-4-С.4 называет транспортные средства;</t>
  </si>
  <si>
    <t>3-4-С.5 имеет представление о детском саде, сотрудниках детского сада;</t>
  </si>
  <si>
    <t>3-4-С.6 имеет первоначальное представление о городе или поселке, где проживают дети, столице, государственных символах Казахстана.</t>
  </si>
  <si>
    <t>3-4-С.7 выделяет наиболее характерные сезонные изменения в природе;</t>
  </si>
  <si>
    <t>3-4-С.8 проявляет бережное отношение к природе;</t>
  </si>
  <si>
    <t>3-4-С.9 узнает и называет несколько видов деревьев, комнатных растений, овощей и фруктов;</t>
  </si>
  <si>
    <t>3-4-С.10 называет домашних и диких животных, птиц, насекомых;</t>
  </si>
  <si>
    <t>3-4-С.11 замечает простейшие изменения в природе и погоде.</t>
  </si>
  <si>
    <t>Учебный год: _2022-2023      Группа:__№ 9 Красная шапочка    Дата проведения:сентябрь</t>
  </si>
  <si>
    <t xml:space="preserve">                                  </t>
  </si>
  <si>
    <t xml:space="preserve">                                                                                                        Лист наблюдения для средней группы (дети 3-х лет)</t>
  </si>
  <si>
    <t xml:space="preserve">                                  Учебный год: 2022-2023 гг                             Группа: №9                 Период: Промежудочный          Сроки проведения: Январь 2023 год</t>
  </si>
  <si>
    <t>ФИО ребенка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</si>
  <si>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  Физическое развитие</t>
    </r>
  </si>
  <si>
    <t xml:space="preserve">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</si>
  <si>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</si>
  <si>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r>
      <t xml:space="preserve">           </t>
    </r>
    <r>
      <rPr>
        <b/>
        <sz val="10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</si>
  <si>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Физическая культура</t>
  </si>
  <si>
    <t>Казахский язык</t>
  </si>
  <si>
    <t>Основы математики</t>
  </si>
  <si>
    <t>3-Ф.1</t>
  </si>
  <si>
    <t>2-К.2</t>
  </si>
  <si>
    <t>2-.К.3</t>
  </si>
  <si>
    <t>3-Ф.2</t>
  </si>
  <si>
    <t>2-К.5</t>
  </si>
  <si>
    <t>2-К.6</t>
  </si>
  <si>
    <t>3-Ф.3</t>
  </si>
  <si>
    <t>2-К.8</t>
  </si>
  <si>
    <t>2-К.9</t>
  </si>
  <si>
    <t>3-Ф.4</t>
  </si>
  <si>
    <t>3-Ф.5</t>
  </si>
  <si>
    <t>2-К.14</t>
  </si>
  <si>
    <t>2-К.1</t>
  </si>
  <si>
    <t>3-Ф.6</t>
  </si>
  <si>
    <t>2-К.4</t>
  </si>
  <si>
    <t>3-Ф.7</t>
  </si>
  <si>
    <t>3-Ф.8</t>
  </si>
  <si>
    <t>2-К.10</t>
  </si>
  <si>
    <t>3-Ф.9</t>
  </si>
  <si>
    <t>2-К.12</t>
  </si>
  <si>
    <t>2-К.13</t>
  </si>
  <si>
    <t>3-Ф.10</t>
  </si>
  <si>
    <t>3-.Ф.11</t>
  </si>
  <si>
    <t>3-Ф.12</t>
  </si>
  <si>
    <t>3-Ф.13</t>
  </si>
  <si>
    <t>3-Ф.14</t>
  </si>
  <si>
    <t>3-Ф.15</t>
  </si>
  <si>
    <t>3-Ф.16</t>
  </si>
  <si>
    <t>3-Ф.17</t>
  </si>
  <si>
    <t>3-Ф.18</t>
  </si>
  <si>
    <t>3-Ф.19</t>
  </si>
  <si>
    <t>3-Ф.20</t>
  </si>
  <si>
    <t>3-К. 1</t>
  </si>
  <si>
    <t>3-К.2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</si>
  <si>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</si>
  <si>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</si>
  <si>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</si>
  <si>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</si>
  <si>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</si>
  <si>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</si>
  <si>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</si>
  <si>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</si>
  <si>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</si>
  <si>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3-К.12</t>
  </si>
  <si>
    <t>3-К.13</t>
  </si>
  <si>
    <t>3-К. 14</t>
  </si>
  <si>
    <t>3-К.15</t>
  </si>
  <si>
    <t>3-К.16</t>
  </si>
  <si>
    <t>3-К.17</t>
  </si>
  <si>
    <t>3-К.18</t>
  </si>
  <si>
    <t>3-К.19</t>
  </si>
  <si>
    <t>3-К.20</t>
  </si>
  <si>
    <t>3-К.21</t>
  </si>
  <si>
    <t>3-К.22</t>
  </si>
  <si>
    <t>3-К.23</t>
  </si>
  <si>
    <t>3-К.24</t>
  </si>
  <si>
    <t>3-К.25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</si>
  <si>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</si>
  <si>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</si>
  <si>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</si>
  <si>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</si>
  <si>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</si>
  <si>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</si>
  <si>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</si>
  <si>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</si>
  <si>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</si>
  <si>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>3-Т.1</t>
  </si>
  <si>
    <t>3-Т.2</t>
  </si>
  <si>
    <t>3-Т.3</t>
  </si>
  <si>
    <t>3-Т.4</t>
  </si>
  <si>
    <t>3-Т.5</t>
  </si>
  <si>
    <t>3-Т.6</t>
  </si>
  <si>
    <t>3-Т.7</t>
  </si>
  <si>
    <t>3-Т.8</t>
  </si>
  <si>
    <t>3-Т.9</t>
  </si>
  <si>
    <t>3-Т.10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</si>
  <si>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</si>
  <si>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</si>
  <si>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</si>
  <si>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</si>
  <si>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</si>
  <si>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</si>
  <si>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</si>
  <si>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</si>
  <si>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</si>
  <si>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</si>
  <si>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</si>
  <si>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</si>
  <si>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</si>
  <si>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</si>
  <si>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</si>
  <si>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</si>
  <si>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</si>
  <si>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</si>
  <si>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</si>
  <si>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</si>
  <si>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</si>
  <si>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</si>
  <si>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</si>
  <si>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</si>
  <si>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</si>
  <si>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</si>
  <si>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</si>
  <si>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</si>
  <si>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</si>
  <si>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</si>
  <si>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</si>
  <si>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</si>
  <si>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</si>
  <si>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</si>
  <si>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</si>
  <si>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</si>
  <si>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</si>
  <si>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</si>
  <si>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</si>
  <si>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</si>
  <si>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</si>
  <si>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</si>
  <si>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</si>
  <si>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</si>
  <si>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</si>
  <si>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</si>
  <si>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</si>
  <si>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</si>
  <si>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</si>
  <si>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</si>
  <si>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</si>
  <si>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</si>
  <si>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</si>
  <si>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</si>
  <si>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</si>
  <si>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</si>
  <si>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ходит обычно, на носках, с высоким подниманием колен:</t>
  </si>
  <si>
    <t>ходит с выполнением заданий: взявшись за руки, в положении полусидя обходя предметы:</t>
  </si>
  <si>
    <t>поддерживает равновесие в ходьбе:</t>
  </si>
  <si>
    <t>бегает обычно, на носках, в разных направлениях:</t>
  </si>
  <si>
    <t>бегает в строю по одному, по кругу, вокруг предметов:</t>
  </si>
  <si>
    <t>прыгает на месте на двух ногах, с продвижением вперед, с высоты и в длину:</t>
  </si>
  <si>
    <t>бросает предметы правой и левой рукой, в горизонтальную и вертикальную цели:</t>
  </si>
  <si>
    <t>бросает мяч вверх-вниз, ловит:</t>
  </si>
  <si>
    <t>ползает между предметами, лазает по гимнастической стенке и спускается с нее:</t>
  </si>
  <si>
    <t>перестраивается в колонну по одному, в круг, находит свое место в строю:</t>
  </si>
  <si>
    <t>соблюдает последовательность выполнения общеразвивающих упражнений:</t>
  </si>
  <si>
    <t>играет увлеченно в подвижные игры:</t>
  </si>
  <si>
    <t>знает необходимость соблюдения ежедневных гигиенических навыков:</t>
  </si>
  <si>
    <t>обладает начальными навыками самообслуживания:</t>
  </si>
  <si>
    <t>имеет представления о здоровом образе жизни:</t>
  </si>
  <si>
    <t>владеет навыками культурного поведения за столом:</t>
  </si>
  <si>
    <t>участвует в совместных подвижных играх:</t>
  </si>
  <si>
    <t>владеет навыками езды на трехколесном велосипеде:</t>
  </si>
  <si>
    <t>катается на санках, спускается, перетаскивает санки:</t>
  </si>
  <si>
    <t>погружается в воду, играет в воде:</t>
  </si>
  <si>
    <t>произносит четко гласные и некоторые согласные звуки:</t>
  </si>
  <si>
    <t>имеет правильный темп речи:</t>
  </si>
  <si>
    <t>отвечает на различные вопросы, касающиеся окружающей среды:</t>
  </si>
  <si>
    <t>использует нужные слова и фразы:</t>
  </si>
  <si>
    <t>согласовывает слова в роде, числе, падеже:</t>
  </si>
  <si>
    <t>употребляет существительные вместе со вспомогательными словами, такими как над, под, за, рядом:</t>
  </si>
  <si>
    <r>
      <t>слушает и понимает речь взрослых,</t>
    </r>
    <r>
      <rPr>
        <sz val="10"/>
        <color rgb="FF000000"/>
        <rFont val="Times New Roman"/>
        <family val="1"/>
        <charset val="204"/>
      </rPr>
      <t xml:space="preserve"> выражает свое мнение:</t>
    </r>
  </si>
  <si>
    <t>общаются друг с другом, со взрослыми:</t>
  </si>
  <si>
    <t>рассказывает о том, что слышал, видел, что делал сам:</t>
  </si>
  <si>
    <t>проявляет интерес к ценностям казахского народа:</t>
  </si>
  <si>
    <t>рассматривает картинки в книгах самостоятельно, вместе с другими детьми высказывает свои мысли по увиденным картинкам:</t>
  </si>
  <si>
    <t>слушает и понимает содержание литературных произведений:</t>
  </si>
  <si>
    <t>передает ритм и выразительность голоса героев литературного произведения, подражает им:</t>
  </si>
  <si>
    <t>эмоционально воспринимает сюжет, сопереживает героям:</t>
  </si>
  <si>
    <t>обыгрывает вместе со взрослыми сказки, простые сценки:</t>
  </si>
  <si>
    <t>обыгрывает роли знакомых персонаже во время свободной игры:</t>
  </si>
  <si>
    <t>пересказывает интересные отрывки, слова и простые фразы из прочитанного произведения:</t>
  </si>
  <si>
    <t>наизусть и выразительно произносит стихотворения, потешки:</t>
  </si>
  <si>
    <t>произносит правильно специфические звуки казахского языка:</t>
  </si>
  <si>
    <t>внимательно слушает, называет и запоминает слова:</t>
  </si>
  <si>
    <t>понимает значение слов, применяемых в повседневной жизни, и правильно их произносит:</t>
  </si>
  <si>
    <t>понимает значение словосочетаний:</t>
  </si>
  <si>
    <t>составляет простые предложения:</t>
  </si>
  <si>
    <t>слушает короткие стихотворения и потешки, рассказывает их наизусть:</t>
  </si>
  <si>
    <t>составляет простые предложения, отвечает на простые вопросы:</t>
  </si>
  <si>
    <t>различает понятия «один», «много»:</t>
  </si>
  <si>
    <t>группирует однородные предметы:</t>
  </si>
  <si>
    <t>находит в окружающей среде один или несколько одинаковых предметов:</t>
  </si>
  <si>
    <t>сравнивает группы равных и неравных предметов:</t>
  </si>
  <si>
    <t>сравнивает два предмета по известным размерам:</t>
  </si>
  <si>
    <t>сравнивает предметы по длине, ширине, высоте, величине:</t>
  </si>
  <si>
    <t>знает и называет геометрические фигуры с помощью осязания и зрения:</t>
  </si>
  <si>
    <t>определяет пространственные направления относительно себя:</t>
  </si>
  <si>
    <t>знает противоположные части суток:</t>
  </si>
  <si>
    <t>владеет начальными навыками техники рисования:</t>
  </si>
  <si>
    <t>использует последовательно линии, штрихи, пятна, краски:</t>
  </si>
  <si>
    <t>называет правильно основные цвета:</t>
  </si>
  <si>
    <t>составляет простые сюжетные композиции:</t>
  </si>
  <si>
    <t>размещает изображение на листе бумаги целиком:</t>
  </si>
  <si>
    <t>владеет начальными навыками рисования форм:</t>
  </si>
  <si>
    <t>интересуется нетрадиционной техникой рисования:</t>
  </si>
  <si>
    <t>проявляет аккуратность в рисовании, соблюдает безопасное поведение при рисовании:</t>
  </si>
  <si>
    <t>увлекается лепкой предметов:</t>
  </si>
  <si>
    <t>знает некоторые свойства глины и пластилина:</t>
  </si>
  <si>
    <t>лепит предметы, использует различные приемы лепки:</t>
  </si>
  <si>
    <t>лепит растения и животных путем объединения, сжатия и соединения нескольких частей:</t>
  </si>
  <si>
    <t>знает украшения казахского народа:</t>
  </si>
  <si>
    <t>самостоятельно лепит предметы и украшения:</t>
  </si>
  <si>
    <t>объединяет индивидуальные работы в коллективные композиции:</t>
  </si>
  <si>
    <t>соблюдает технику безопасности при лепке:</t>
  </si>
  <si>
    <t>выполняет работу аккуратно: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</si>
  <si>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</si>
  <si>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</si>
  <si>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размещает и склеивает подготовленные элементы:</t>
  </si>
  <si>
    <t>знает технику наклеивания:</t>
  </si>
  <si>
    <t>знает посуду и предметы быта казахского народа:</t>
  </si>
  <si>
    <t>участвует в коллективных работах и делает их с интересом:</t>
  </si>
  <si>
    <t>различает геометрические формы, украшает их орнаментами:</t>
  </si>
  <si>
    <t>использует салфетку, чтобы вытереть остатки клея:</t>
  </si>
  <si>
    <t>выполняет конструирование с интересом:</t>
  </si>
  <si>
    <t>анализирует постройки по простым схемам и образцам рисунков:</t>
  </si>
  <si>
    <t>различает и называет строительные детали:</t>
  </si>
  <si>
    <t>сооружает простейшие постройки из деталей разных цветов и форм:</t>
  </si>
  <si>
    <t>участвует в коллективной постройке:</t>
  </si>
  <si>
    <t>играет с постройкой, которую соорудил сам:</t>
  </si>
  <si>
    <t>конструирует из крупного и мелкого строительного материала, по образцу и собственному замыслу:</t>
  </si>
  <si>
    <t>складывает строительные детали после игры:</t>
  </si>
  <si>
    <t>эмоционально воспринимает музыкальные произведения:</t>
  </si>
  <si>
    <t>владеет навыками прослушивания музыки:</t>
  </si>
  <si>
    <t>знает и распазнает три жанры музыки: пение и марш, танец:</t>
  </si>
  <si>
    <t>слушает музыкальное произведение до конца, понимает характер музыки:</t>
  </si>
  <si>
    <t>различает звучание шумных игрушек и детских музыкальных инструментов, называет их, бьет в простой ритм:</t>
  </si>
  <si>
    <t>поет вместе с группой в соответствии с темпом песни, начинает и заканчивает песню вместе со всеми:</t>
  </si>
  <si>
    <t>правильно и четко произносит слова песни, передает ее характер (веселая, грустная, игривая, мелодичная):</t>
  </si>
  <si>
    <t>поет в диапазоне первой октавы ре-ля с музыкальным сопровождением и без сопровождения:</t>
  </si>
  <si>
    <t>знает простые танцевальные движения казахского народа:</t>
  </si>
  <si>
    <t>выполняет самостоятельно движения после музыкального вступления</t>
  </si>
  <si>
    <t>повторяет самостоятельно знакомые танцевальные движения в играх:</t>
  </si>
  <si>
    <t>знает музыкальные инструменты, играет на них:</t>
  </si>
  <si>
    <t>называет имена членов семьи и близких ему людей:</t>
  </si>
  <si>
    <t>обыгрывает роли членов семьи в сюжетно-ролевых играх:</t>
  </si>
  <si>
    <t>умеет играть самостоятельно в разные игры:</t>
  </si>
  <si>
    <t>стремится к самостоятельности: одевается, умывается, чистит зубы:</t>
  </si>
  <si>
    <t>называет предметы быта казахского народа:</t>
  </si>
  <si>
    <t>называет транспортные средства:</t>
  </si>
  <si>
    <t>знает простые правила для пешеходов и пассажиров транспорта:</t>
  </si>
  <si>
    <t>имеет представление о сотрудниках детского сада:</t>
  </si>
  <si>
    <t>имеет первоначальные представления о городе и поселке, столице Республики Казахстан, государственных символах: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</si>
  <si>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</si>
  <si>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</si>
  <si>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проявляет интерес к предметам и явлениям живой и неживой природы:</t>
  </si>
  <si>
    <t>владеет понятиями о некоторых растениях родного края:</t>
  </si>
  <si>
    <t>различают и называют некоторые овощи и фрукты:</t>
  </si>
  <si>
    <t>распознает домашних и диких животных:</t>
  </si>
  <si>
    <t>наблюдает за обитателями уголка природы:</t>
  </si>
  <si>
    <t>проявляет заботу о природе:</t>
  </si>
  <si>
    <t>замечает и называет сезонные изменения в природе:</t>
  </si>
  <si>
    <t>соблюдает правила безопасного поведения в группе, на прогулке и в природе:</t>
  </si>
  <si>
    <t>проявляет вежливость: здоровается, прощается, благодарит за помощь:</t>
  </si>
  <si>
    <t>соблюдает порядок, чистоту в помещении и на участке детского сада:</t>
  </si>
  <si>
    <t>ходит</t>
  </si>
  <si>
    <t>ходит частично</t>
  </si>
  <si>
    <t>пытается ходить правильно</t>
  </si>
  <si>
    <t>владеет видами ходьбы</t>
  </si>
  <si>
    <t>ходит правильно</t>
  </si>
  <si>
    <t>не умеет ходить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</si>
  <si>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</si>
  <si>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</si>
  <si>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</si>
  <si>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</t>
  </si>
  <si>
    <t>пытается бегать правильно</t>
  </si>
  <si>
    <t>не обращает внимание на задания при беге</t>
  </si>
  <si>
    <t>не проявляет интерес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</si>
  <si>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</si>
  <si>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</si>
  <si>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</si>
  <si>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</t>
  </si>
  <si>
    <t>проявляет интерес при бросании</t>
  </si>
  <si>
    <t>не умеет бросать предметы</t>
  </si>
  <si>
    <t>бросает, ловит</t>
  </si>
  <si>
    <t>бросает, но не может ловить</t>
  </si>
  <si>
    <t>не пытается бросать и ловить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</si>
  <si>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</si>
  <si>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</si>
  <si>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</si>
  <si>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может выполнять эти действия</t>
  </si>
  <si>
    <t>выполняет частично</t>
  </si>
  <si>
    <t>не может выполнять эти действия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</si>
  <si>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</si>
  <si>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</si>
  <si>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</si>
  <si>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проявляет интерес</t>
  </si>
  <si>
    <t>играет без интереса</t>
  </si>
  <si>
    <t>не играет</t>
  </si>
  <si>
    <t>соблюдает навыки</t>
  </si>
  <si>
    <t>владеет навками</t>
  </si>
  <si>
    <t>пытается соблюдать навыки</t>
  </si>
  <si>
    <t>владеет навками самообслуживания</t>
  </si>
  <si>
    <t>владеет некоторыми навыками</t>
  </si>
  <si>
    <t>не владеет навыками</t>
  </si>
  <si>
    <t>имеет представление</t>
  </si>
  <si>
    <t>имеет частичное представление</t>
  </si>
  <si>
    <t>не владеет представлениями</t>
  </si>
  <si>
    <t>владеет</t>
  </si>
  <si>
    <t>владеет некоторыми</t>
  </si>
  <si>
    <t>пытается овладеть</t>
  </si>
  <si>
    <t>принимает участие</t>
  </si>
  <si>
    <t>принимает участие неохотно</t>
  </si>
  <si>
    <t>играет один</t>
  </si>
  <si>
    <t>владеет частично</t>
  </si>
  <si>
    <t>владеет навыками</t>
  </si>
  <si>
    <t>катается, спускается, но не перетаскивает санки</t>
  </si>
  <si>
    <t>не проявляет интерес к санкам</t>
  </si>
  <si>
    <t>погружается вводу с радостью, играетв в воде</t>
  </si>
  <si>
    <t>погружается в воду, но не играет</t>
  </si>
  <si>
    <t>не погружается в воду</t>
  </si>
  <si>
    <t>произносит четко</t>
  </si>
  <si>
    <t>произносит некоторые из них</t>
  </si>
  <si>
    <t>не произносит четко</t>
  </si>
  <si>
    <t>говорит правильно</t>
  </si>
  <si>
    <t>говорит правильно частично</t>
  </si>
  <si>
    <t>пытается говорить правильно</t>
  </si>
  <si>
    <t>отвечает на вопросы</t>
  </si>
  <si>
    <t>отвечает на некоторые из них</t>
  </si>
  <si>
    <t>не отвечает на вопросы</t>
  </si>
  <si>
    <t>использует</t>
  </si>
  <si>
    <t>использует частично</t>
  </si>
  <si>
    <t>пытается использовать</t>
  </si>
  <si>
    <t>согласовывает</t>
  </si>
  <si>
    <t>согласовывает некоторые</t>
  </si>
  <si>
    <t>не согласовывает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</si>
  <si>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</si>
  <si>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</si>
  <si>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</si>
  <si>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</si>
  <si>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</si>
  <si>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</si>
  <si>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общаетсяво всеми</t>
  </si>
  <si>
    <t>общается только со сверстниками</t>
  </si>
  <si>
    <t>пытается общаться</t>
  </si>
  <si>
    <t>рассказывает</t>
  </si>
  <si>
    <t>пытается рассказать</t>
  </si>
  <si>
    <t>не рассказывает</t>
  </si>
  <si>
    <t>проявляет интерес частично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</si>
  <si>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</si>
  <si>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</si>
  <si>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</si>
  <si>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</t>
  </si>
  <si>
    <t>слушает, понимает частично</t>
  </si>
  <si>
    <t>слушает, но не понимает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</si>
  <si>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</si>
  <si>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</si>
  <si>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</si>
  <si>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</si>
  <si>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</si>
  <si>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</si>
  <si>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с интересом</t>
  </si>
  <si>
    <t>обыгрывает без интереса</t>
  </si>
  <si>
    <t>не обыгрывает</t>
  </si>
  <si>
    <t>обыгрывает</t>
  </si>
  <si>
    <t>пытается обыгрывать</t>
  </si>
  <si>
    <t>не может обыграть</t>
  </si>
  <si>
    <t>пересказывает</t>
  </si>
  <si>
    <t>пытается пересказывать</t>
  </si>
  <si>
    <t>не может пересказать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</si>
  <si>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</si>
  <si>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</si>
  <si>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</si>
  <si>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</t>
  </si>
  <si>
    <t>произносит правильно частично</t>
  </si>
  <si>
    <t>не произносит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</si>
  <si>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</si>
  <si>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</si>
  <si>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</si>
  <si>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</si>
  <si>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</si>
  <si>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</si>
  <si>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</t>
  </si>
  <si>
    <t>понмает частично</t>
  </si>
  <si>
    <t>не понимает</t>
  </si>
  <si>
    <t>составляет с интересом</t>
  </si>
  <si>
    <t>составляет без интереса</t>
  </si>
  <si>
    <t>не умеет составлять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</si>
  <si>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</si>
  <si>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</si>
  <si>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</si>
  <si>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</si>
  <si>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</si>
  <si>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</si>
  <si>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различает понятия</t>
  </si>
  <si>
    <t>различает частично</t>
  </si>
  <si>
    <t>пытается различать</t>
  </si>
  <si>
    <t>группирует</t>
  </si>
  <si>
    <t>группирует частично</t>
  </si>
  <si>
    <t>не умеет группировать</t>
  </si>
  <si>
    <t>находит</t>
  </si>
  <si>
    <t>находит только один предмет</t>
  </si>
  <si>
    <t xml:space="preserve">пытается найти </t>
  </si>
  <si>
    <t>сравнивает правильно</t>
  </si>
  <si>
    <t>сравнивает частично</t>
  </si>
  <si>
    <t>не умеет сравнивать</t>
  </si>
  <si>
    <t>сравнивает предметы по размеру</t>
  </si>
  <si>
    <t>сравнивает, но не учитывает размер</t>
  </si>
  <si>
    <t>пытается сравнивать</t>
  </si>
  <si>
    <t>умеет сравнивать</t>
  </si>
  <si>
    <t>сравнивает некоторые</t>
  </si>
  <si>
    <t>знает и называет</t>
  </si>
  <si>
    <t>знает, называет частично</t>
  </si>
  <si>
    <t>знает, но не называет</t>
  </si>
  <si>
    <t>определяет</t>
  </si>
  <si>
    <t>определяет частично</t>
  </si>
  <si>
    <t>не может определить</t>
  </si>
  <si>
    <t>знает</t>
  </si>
  <si>
    <t>знает некоторые</t>
  </si>
  <si>
    <t>пытается узнать</t>
  </si>
  <si>
    <t>использует некоторые</t>
  </si>
  <si>
    <t>не использует</t>
  </si>
  <si>
    <t>правильно называет</t>
  </si>
  <si>
    <t>называет некоторые</t>
  </si>
  <si>
    <t>не может назвать полностью</t>
  </si>
  <si>
    <t>составляет</t>
  </si>
  <si>
    <t>пытается составить</t>
  </si>
  <si>
    <t>не может составить</t>
  </si>
  <si>
    <t>размещает</t>
  </si>
  <si>
    <t>размещает только некоторые</t>
  </si>
  <si>
    <t>пытается разместитьт</t>
  </si>
  <si>
    <t>владеет навыками частично</t>
  </si>
  <si>
    <t>пытается применять приобретенные навыки</t>
  </si>
  <si>
    <t>применяет нетрадиционную технику рисования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</si>
  <si>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</si>
  <si>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</si>
  <si>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</si>
  <si>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лепит с интересом</t>
  </si>
  <si>
    <t>интересуется частично</t>
  </si>
  <si>
    <t>не проявляет интерес к лепке</t>
  </si>
  <si>
    <t>знает некоторые свойства</t>
  </si>
  <si>
    <t>не знает</t>
  </si>
  <si>
    <t>использует различные приемы лепки</t>
  </si>
  <si>
    <t>использует некоторые приемы лепки</t>
  </si>
  <si>
    <t>лепит, объединяет</t>
  </si>
  <si>
    <t>пытается лепитьи объединять</t>
  </si>
  <si>
    <t>лепит, но не объединяет</t>
  </si>
  <si>
    <t>незнает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</si>
  <si>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</si>
  <si>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</si>
  <si>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</si>
  <si>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</t>
  </si>
  <si>
    <t>объединяет частично</t>
  </si>
  <si>
    <t>пытается объединять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</si>
  <si>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</si>
  <si>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</si>
  <si>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</si>
  <si>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аккуратно</t>
  </si>
  <si>
    <t>обращает внимание на аккуратность</t>
  </si>
  <si>
    <t>сохраняет аккуратность частично</t>
  </si>
  <si>
    <t>выкладывает</t>
  </si>
  <si>
    <t>выкладывает некоторые из них</t>
  </si>
  <si>
    <t>пытается выкладывать</t>
  </si>
  <si>
    <t>размещает и склеивает</t>
  </si>
  <si>
    <t>размещает, но не склеивает</t>
  </si>
  <si>
    <t>пытается разместить и склеить</t>
  </si>
  <si>
    <t>знает, применяет</t>
  </si>
  <si>
    <t>знает, пытается применять</t>
  </si>
  <si>
    <t>знает, но не применяет</t>
  </si>
  <si>
    <t>знает некоторые из них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</si>
  <si>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</si>
  <si>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</si>
  <si>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</si>
  <si>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</si>
  <si>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</si>
  <si>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</si>
  <si>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редко</t>
  </si>
  <si>
    <t>Не использует</t>
  </si>
  <si>
    <t>выполняет</t>
  </si>
  <si>
    <t>выполняет без интереса</t>
  </si>
  <si>
    <t>пытается выполнить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</si>
  <si>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</si>
  <si>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</si>
  <si>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</si>
  <si>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</t>
  </si>
  <si>
    <t>различает некоторые и называет их</t>
  </si>
  <si>
    <t>различает, но не называет</t>
  </si>
  <si>
    <t>сооружает постройки</t>
  </si>
  <si>
    <t>пытается сооружать постройки</t>
  </si>
  <si>
    <t>не может соорудить постройки</t>
  </si>
  <si>
    <t>участвует</t>
  </si>
  <si>
    <t>проявляет интерес к коллективной постройке</t>
  </si>
  <si>
    <t>пытается принять участие</t>
  </si>
  <si>
    <t>играет с интересом</t>
  </si>
  <si>
    <t>не играет, если нет настроения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</si>
  <si>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</si>
  <si>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</si>
  <si>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</t>
  </si>
  <si>
    <t>складывает частично</t>
  </si>
  <si>
    <t>не складывает</t>
  </si>
  <si>
    <t>воспринимает</t>
  </si>
  <si>
    <t>воспринимает частично</t>
  </si>
  <si>
    <t>пытается воспринимать</t>
  </si>
  <si>
    <t>старается слушать</t>
  </si>
  <si>
    <t>не слушает</t>
  </si>
  <si>
    <t>знает и распазнает</t>
  </si>
  <si>
    <t>распазнает некоторые из них</t>
  </si>
  <si>
    <t>старается распазнавать</t>
  </si>
  <si>
    <t>слушает, понимает</t>
  </si>
  <si>
    <t>слушает не до конца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</si>
  <si>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</si>
  <si>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</si>
  <si>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</si>
  <si>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</si>
  <si>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</si>
  <si>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</si>
  <si>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</si>
  <si>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</si>
  <si>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</si>
  <si>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</t>
  </si>
  <si>
    <t>поет некоторые песни</t>
  </si>
  <si>
    <t>старается петь</t>
  </si>
  <si>
    <t>занет некоторые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</si>
  <si>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</si>
  <si>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</si>
  <si>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</si>
  <si>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</si>
  <si>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</si>
  <si>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</si>
  <si>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</si>
  <si>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</si>
  <si>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</si>
  <si>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</si>
  <si>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</si>
  <si>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</si>
  <si>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не умеет обыгрывать</t>
  </si>
  <si>
    <t>умеет играть</t>
  </si>
  <si>
    <t>не хочет играть один</t>
  </si>
  <si>
    <t>пытается играть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</si>
  <si>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</si>
  <si>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</si>
  <si>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</si>
  <si>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правильно</t>
  </si>
  <si>
    <t>называет только некоторые</t>
  </si>
  <si>
    <t>не называет</t>
  </si>
  <si>
    <t>называет не все транспортные средства</t>
  </si>
  <si>
    <t>старается называть транспортные средства</t>
  </si>
  <si>
    <t>старается узнать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</si>
  <si>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</si>
  <si>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</si>
  <si>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</si>
  <si>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</si>
  <si>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</si>
  <si>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</si>
  <si>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</si>
  <si>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</si>
  <si>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постоянный интерес</t>
  </si>
  <si>
    <t>владеет понятиями</t>
  </si>
  <si>
    <t>старается овладеть понятиями</t>
  </si>
  <si>
    <t>не владеет понятиями</t>
  </si>
  <si>
    <t>различает и называет не все овощи и фрукты</t>
  </si>
  <si>
    <t>Различает, но не называет</t>
  </si>
  <si>
    <t>распознает</t>
  </si>
  <si>
    <t>распознает некоторых из них</t>
  </si>
  <si>
    <t>старается распознавать</t>
  </si>
  <si>
    <t>наблюдает</t>
  </si>
  <si>
    <t>наблюдает частично</t>
  </si>
  <si>
    <t>старается наблюдать</t>
  </si>
  <si>
    <t>проявляет</t>
  </si>
  <si>
    <t>старается проявлять</t>
  </si>
  <si>
    <t>не проявляет</t>
  </si>
  <si>
    <t>замечает и называет</t>
  </si>
  <si>
    <t>замечает, старается назвать</t>
  </si>
  <si>
    <t>замечает, но не называет</t>
  </si>
  <si>
    <t>соблюдает</t>
  </si>
  <si>
    <t>пытается соблюдать</t>
  </si>
  <si>
    <t>не соблюдает</t>
  </si>
  <si>
    <t>проявляет вежливость всегда</t>
  </si>
  <si>
    <t>не всегда проявляет вежливость</t>
  </si>
  <si>
    <t>старается проявлять вежливость</t>
  </si>
  <si>
    <t>всегда соблюдает порядок</t>
  </si>
  <si>
    <t xml:space="preserve">не всегда соблюдает порядок </t>
  </si>
  <si>
    <t>не соблюдает порядок</t>
  </si>
  <si>
    <t>Болат                  Альтаир</t>
  </si>
  <si>
    <t>Буртебаев          Абу Бакр</t>
  </si>
  <si>
    <t>Галымжан         Назархан</t>
  </si>
  <si>
    <t>Дамиров              Санжар</t>
  </si>
  <si>
    <t>Жасулан              Малика</t>
  </si>
  <si>
    <t>Жаламанова         Айлин</t>
  </si>
  <si>
    <t>Жумабек                Имран</t>
  </si>
  <si>
    <t>Кадралин       Кадыржан</t>
  </si>
  <si>
    <t>Кулкашева           Аклима</t>
  </si>
  <si>
    <t>Кульмухамедов       Эмир</t>
  </si>
  <si>
    <t>Кушербаев          Сагадат</t>
  </si>
  <si>
    <t>Каскырбай            Самир</t>
  </si>
  <si>
    <t>Куаныш                 Амина</t>
  </si>
  <si>
    <t>Куаныш               Сымбат</t>
  </si>
  <si>
    <t>Мишина                 Алиса</t>
  </si>
  <si>
    <t>Мухамеджанова  Айясин</t>
  </si>
  <si>
    <t>Муканова               Саида</t>
  </si>
  <si>
    <t>Саметов                    Саят</t>
  </si>
  <si>
    <t>Реш                     Адэлина</t>
  </si>
  <si>
    <t>Сатыбалдиева       Диана</t>
  </si>
  <si>
    <t>Темирбек             Адилет</t>
  </si>
  <si>
    <t>Тормантай              Азиза</t>
  </si>
  <si>
    <t>Кайырмаганбет  Аяулым</t>
  </si>
  <si>
    <t>Аскарова                Тумар</t>
  </si>
  <si>
    <t>Копжасарова   Сандугаш</t>
  </si>
  <si>
    <t>Арыстанбек           Ернур</t>
  </si>
  <si>
    <t>Малышева           Томила</t>
  </si>
  <si>
    <t>Всего, N</t>
  </si>
  <si>
    <t>Достижение детьми и педагогом ожидаемых результатов</t>
  </si>
  <si>
    <t>ПРИМЕЧАНИЕ.</t>
  </si>
  <si>
    <t>Высокий</t>
  </si>
  <si>
    <t>3-Ф</t>
  </si>
  <si>
    <t>Средний</t>
  </si>
  <si>
    <t>Низкий</t>
  </si>
  <si>
    <t>3-К</t>
  </si>
  <si>
    <t>3-П</t>
  </si>
  <si>
    <t>3-Т</t>
  </si>
  <si>
    <t>3-С</t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</si>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</sst>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201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6" borderId="1" xfId="0" applyFont="1" applyFill="1" applyBorder="1"/>
    <xf numFmtId="0" fontId="3" fillId="3" borderId="1" xfId="0" applyFont="1" applyFill="1" applyBorder="1"/>
    <xf numFmtId="0" fontId="2" fillId="6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7" borderId="1" xfId="0" applyFont="1" applyFill="1" applyBorder="1"/>
    <xf numFmtId="0" fontId="3" fillId="8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3" fillId="9" borderId="1" xfId="0" applyFont="1" applyFill="1" applyBorder="1"/>
    <xf numFmtId="0" fontId="2" fillId="9" borderId="1" xfId="0" applyFont="1" applyFill="1" applyBorder="1"/>
    <xf numFmtId="0" fontId="4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2" fillId="4" borderId="1" xfId="1" applyFont="1" applyFill="1" applyBorder="1" applyAlignment="1">
      <alignment horizontal="center" vertical="center" textRotation="90" wrapText="1"/>
    </xf>
    <xf numFmtId="0" fontId="3" fillId="0" borderId="1" xfId="1" applyFont="1" applyBorder="1"/>
    <xf numFmtId="0" fontId="2" fillId="2" borderId="1" xfId="1" applyFont="1" applyFill="1" applyBorder="1"/>
    <xf numFmtId="0" fontId="2" fillId="3" borderId="1" xfId="1" applyFont="1" applyFill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5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left" vertical="top" textRotation="90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5" fillId="8" borderId="1" xfId="0" applyFont="1" applyFill="1" applyBorder="1" applyAlignment="1">
      <alignment horizontal="center" vertical="center" textRotation="90"/>
    </xf>
    <xf numFmtId="0" fontId="5" fillId="7" borderId="5" xfId="0" applyFont="1" applyFill="1" applyBorder="1" applyAlignment="1">
      <alignment horizontal="center" vertical="center" textRotation="90" wrapText="1"/>
    </xf>
    <xf numFmtId="0" fontId="5" fillId="7" borderId="6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9" borderId="5" xfId="0" applyFont="1" applyFill="1" applyBorder="1" applyAlignment="1">
      <alignment horizontal="center" vertical="center" textRotation="90" wrapText="1"/>
    </xf>
    <xf numFmtId="0" fontId="5" fillId="9" borderId="6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9" borderId="5" xfId="0" applyFont="1" applyFill="1" applyBorder="1" applyAlignment="1">
      <alignment horizontal="center" vertical="center" textRotation="90"/>
    </xf>
    <xf numFmtId="0" fontId="5" fillId="9" borderId="6" xfId="0" applyFont="1" applyFill="1" applyBorder="1" applyAlignment="1">
      <alignment horizontal="center" vertical="center" textRotation="90"/>
    </xf>
    <xf numFmtId="0" fontId="5" fillId="4" borderId="5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/>
    </xf>
    <xf numFmtId="0" fontId="5" fillId="7" borderId="5" xfId="0" applyFont="1" applyFill="1" applyBorder="1" applyAlignment="1">
      <alignment horizontal="center" vertical="center" textRotation="90"/>
    </xf>
    <xf numFmtId="0" fontId="5" fillId="7" borderId="6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/>
    <xf numFmtId="0" fontId="8" fillId="0" borderId="10" xfId="0" applyFont="1" applyBorder="1"/>
    <xf numFmtId="0" fontId="8" fillId="0" borderId="6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3" fillId="5" borderId="22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5" borderId="4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justify" vertical="center"/>
    </xf>
    <xf numFmtId="0" fontId="13" fillId="5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1" fontId="8" fillId="0" borderId="0" xfId="0" applyNumberFormat="1" applyFont="1"/>
    <xf numFmtId="0" fontId="14" fillId="0" borderId="18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159004685033357"/>
          <c:y val="3.6702166561698099E-2"/>
          <c:w val="0.8384099531496666"/>
          <c:h val="0.18582014123138915"/>
        </c:manualLayout>
      </c:layout>
      <c:bar3DChart>
        <c:barDir val="col"/>
        <c:grouping val="clustered"/>
        <c:ser>
          <c:idx val="0"/>
          <c:order val="0"/>
          <c:tx>
            <c:strRef>
              <c:f>[1]старт!$D$43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[1]старт!$E$42:$J$42</c:f>
              <c:strCache>
                <c:ptCount val="6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[1]старт!$E$43:$J$43</c:f>
              <c:numCache>
                <c:formatCode>General</c:formatCode>
                <c:ptCount val="6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[1]старт!$D$44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[1]старт!$E$42:$J$42</c:f>
              <c:strCache>
                <c:ptCount val="6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[1]старт!$E$44:$J$44</c:f>
              <c:numCache>
                <c:formatCode>General</c:formatCode>
                <c:ptCount val="6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[1]старт!$D$45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[1]старт!$E$42:$J$42</c:f>
              <c:strCache>
                <c:ptCount val="6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[1]старт!$E$45:$J$45</c:f>
              <c:numCache>
                <c:formatCode>General</c:formatCode>
                <c:ptCount val="6"/>
              </c:numCache>
            </c:numRef>
          </c:val>
        </c:ser>
        <c:shape val="box"/>
        <c:axId val="48142208"/>
        <c:axId val="48143744"/>
        <c:axId val="0"/>
      </c:bar3DChart>
      <c:catAx>
        <c:axId val="481422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43744"/>
        <c:crosses val="autoZero"/>
        <c:auto val="1"/>
        <c:lblAlgn val="ctr"/>
        <c:lblOffset val="100"/>
      </c:catAx>
      <c:valAx>
        <c:axId val="481437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4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39</xdr:row>
      <xdr:rowOff>342900</xdr:rowOff>
    </xdr:from>
    <xdr:to>
      <xdr:col>15</xdr:col>
      <xdr:colOff>66675</xdr:colOff>
      <xdr:row>46</xdr:row>
      <xdr:rowOff>90818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%20&#1091;&#1095;.&#1075;%203+\&#1084;&#1086;&#1085;&#1080;&#1090;&#1086;&#1088;&#1080;&#1085;&#1075;%2022-23\&#1057;&#1074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промежуток"/>
      <sheetName val="итог"/>
      <sheetName val="Лист1"/>
    </sheetNames>
    <sheetDataSet>
      <sheetData sheetId="0">
        <row r="42">
          <cell r="E42" t="str">
            <v>стартовый</v>
          </cell>
          <cell r="G42" t="str">
            <v>промежуточный</v>
          </cell>
          <cell r="I42" t="str">
            <v>итоговый</v>
          </cell>
        </row>
        <row r="43">
          <cell r="D43" t="str">
            <v>Доля детей с низким уровнем  %</v>
          </cell>
          <cell r="E43">
            <v>20</v>
          </cell>
        </row>
        <row r="44">
          <cell r="D44" t="str">
            <v>Доля детей со средним уровнем  %</v>
          </cell>
          <cell r="E44">
            <v>7</v>
          </cell>
        </row>
        <row r="45">
          <cell r="D45" t="str">
            <v>Доля детей с высоким уровнем  %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workbookViewId="0">
      <selection activeCell="L9" sqref="L9"/>
    </sheetView>
  </sheetViews>
  <sheetFormatPr defaultRowHeight="15"/>
  <cols>
    <col min="1" max="1" width="3.7109375" customWidth="1"/>
    <col min="2" max="2" width="3.85546875" customWidth="1"/>
    <col min="3" max="3" width="21.28515625" customWidth="1"/>
    <col min="4" max="4" width="6.140625" customWidth="1"/>
    <col min="5" max="5" width="7.140625" customWidth="1"/>
    <col min="6" max="6" width="6.7109375" customWidth="1"/>
    <col min="7" max="7" width="7.42578125" customWidth="1"/>
    <col min="8" max="8" width="7.85546875" customWidth="1"/>
    <col min="9" max="9" width="8.140625" customWidth="1"/>
    <col min="10" max="10" width="7.7109375" customWidth="1"/>
    <col min="11" max="11" width="7.28515625" customWidth="1"/>
  </cols>
  <sheetData>
    <row r="2" spans="1:13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6" spans="1:13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3">
      <c r="B7" s="53" t="s">
        <v>4</v>
      </c>
      <c r="C7" s="53" t="s">
        <v>5</v>
      </c>
      <c r="D7" s="54" t="s">
        <v>6</v>
      </c>
      <c r="E7" s="55"/>
      <c r="F7" s="55"/>
      <c r="G7" s="55"/>
      <c r="H7" s="55"/>
      <c r="I7" s="56"/>
      <c r="J7" s="57" t="s">
        <v>7</v>
      </c>
      <c r="K7" s="59" t="s">
        <v>8</v>
      </c>
      <c r="L7" s="61" t="s">
        <v>9</v>
      </c>
    </row>
    <row r="8" spans="1:13" ht="146.25" customHeight="1">
      <c r="B8" s="53"/>
      <c r="C8" s="53"/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 t="s">
        <v>15</v>
      </c>
      <c r="J8" s="58"/>
      <c r="K8" s="60"/>
      <c r="L8" s="61"/>
    </row>
    <row r="9" spans="1:13">
      <c r="B9" s="1">
        <v>1</v>
      </c>
      <c r="C9" s="1" t="s">
        <v>16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2">
        <f>SUM(D9:I9)</f>
        <v>6</v>
      </c>
      <c r="K9" s="3">
        <f>AVERAGE(D9:I9)</f>
        <v>1</v>
      </c>
      <c r="L9" s="4" t="s">
        <v>89</v>
      </c>
    </row>
    <row r="10" spans="1:13">
      <c r="B10" s="1">
        <v>2</v>
      </c>
      <c r="C10" s="1" t="s">
        <v>17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2">
        <f t="shared" ref="J10:J35" si="0">SUM(D10:I10)</f>
        <v>6</v>
      </c>
      <c r="K10" s="3">
        <f t="shared" ref="K10:K35" si="1">AVERAGE(D10,E10,F10,G10,H10,I10)</f>
        <v>1</v>
      </c>
      <c r="L10" s="4" t="s">
        <v>89</v>
      </c>
    </row>
    <row r="11" spans="1:13">
      <c r="B11" s="1">
        <v>3</v>
      </c>
      <c r="C11" s="1" t="s">
        <v>18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2">
        <f t="shared" si="0"/>
        <v>6</v>
      </c>
      <c r="K11" s="3">
        <f t="shared" si="1"/>
        <v>1</v>
      </c>
      <c r="L11" s="4" t="s">
        <v>89</v>
      </c>
    </row>
    <row r="12" spans="1:13">
      <c r="B12" s="1">
        <v>4</v>
      </c>
      <c r="C12" s="1" t="s">
        <v>19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2">
        <f t="shared" si="0"/>
        <v>6</v>
      </c>
      <c r="K12" s="3">
        <f t="shared" si="1"/>
        <v>1</v>
      </c>
      <c r="L12" s="4" t="s">
        <v>89</v>
      </c>
    </row>
    <row r="13" spans="1:13">
      <c r="B13" s="1">
        <v>5</v>
      </c>
      <c r="C13" s="1" t="s">
        <v>20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2">
        <f t="shared" si="0"/>
        <v>6</v>
      </c>
      <c r="K13" s="3">
        <f t="shared" si="1"/>
        <v>1</v>
      </c>
      <c r="L13" s="4" t="s">
        <v>89</v>
      </c>
    </row>
    <row r="14" spans="1:13">
      <c r="B14" s="1">
        <v>6</v>
      </c>
      <c r="C14" s="1" t="s">
        <v>21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2">
        <f t="shared" si="0"/>
        <v>6</v>
      </c>
      <c r="K14" s="3">
        <f t="shared" si="1"/>
        <v>1</v>
      </c>
      <c r="L14" s="4" t="s">
        <v>89</v>
      </c>
    </row>
    <row r="15" spans="1:13">
      <c r="B15" s="1">
        <v>7</v>
      </c>
      <c r="C15" s="1" t="s">
        <v>22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2">
        <f t="shared" si="0"/>
        <v>6</v>
      </c>
      <c r="K15" s="3">
        <f t="shared" si="1"/>
        <v>1</v>
      </c>
      <c r="L15" s="4" t="s">
        <v>89</v>
      </c>
    </row>
    <row r="16" spans="1:13">
      <c r="B16" s="1">
        <v>8</v>
      </c>
      <c r="C16" s="1" t="s">
        <v>23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2">
        <f t="shared" si="0"/>
        <v>6</v>
      </c>
      <c r="K16" s="3">
        <f t="shared" si="1"/>
        <v>1</v>
      </c>
      <c r="L16" s="4" t="s">
        <v>89</v>
      </c>
    </row>
    <row r="17" spans="2:12">
      <c r="B17" s="1">
        <v>9</v>
      </c>
      <c r="C17" s="1" t="s">
        <v>24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2">
        <f t="shared" si="0"/>
        <v>6</v>
      </c>
      <c r="K17" s="3">
        <f t="shared" si="1"/>
        <v>1</v>
      </c>
      <c r="L17" s="4" t="s">
        <v>89</v>
      </c>
    </row>
    <row r="18" spans="2:12">
      <c r="B18" s="1">
        <v>10</v>
      </c>
      <c r="C18" s="1" t="s">
        <v>25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2">
        <f t="shared" si="0"/>
        <v>6</v>
      </c>
      <c r="K18" s="3">
        <f t="shared" si="1"/>
        <v>1</v>
      </c>
      <c r="L18" s="4" t="s">
        <v>89</v>
      </c>
    </row>
    <row r="19" spans="2:12">
      <c r="B19" s="1">
        <v>11</v>
      </c>
      <c r="C19" s="1" t="s">
        <v>26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2">
        <f t="shared" si="0"/>
        <v>6</v>
      </c>
      <c r="K19" s="3">
        <f t="shared" si="1"/>
        <v>1</v>
      </c>
      <c r="L19" s="4" t="s">
        <v>89</v>
      </c>
    </row>
    <row r="20" spans="2:12">
      <c r="B20" s="1">
        <v>12</v>
      </c>
      <c r="C20" s="1" t="s">
        <v>27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2">
        <f t="shared" si="0"/>
        <v>6</v>
      </c>
      <c r="K20" s="3">
        <f t="shared" si="1"/>
        <v>1</v>
      </c>
      <c r="L20" s="4" t="s">
        <v>89</v>
      </c>
    </row>
    <row r="21" spans="2:12">
      <c r="B21" s="1">
        <v>13</v>
      </c>
      <c r="C21" s="1" t="s">
        <v>28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2">
        <f t="shared" si="0"/>
        <v>6</v>
      </c>
      <c r="K21" s="3">
        <f t="shared" si="1"/>
        <v>1</v>
      </c>
      <c r="L21" s="4" t="s">
        <v>89</v>
      </c>
    </row>
    <row r="22" spans="2:12">
      <c r="B22" s="1">
        <v>14</v>
      </c>
      <c r="C22" s="1" t="s">
        <v>29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2">
        <f t="shared" si="0"/>
        <v>6</v>
      </c>
      <c r="K22" s="3">
        <f t="shared" si="1"/>
        <v>1</v>
      </c>
      <c r="L22" s="4" t="s">
        <v>89</v>
      </c>
    </row>
    <row r="23" spans="2:12">
      <c r="B23" s="1">
        <v>15</v>
      </c>
      <c r="C23" s="1" t="s">
        <v>30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2">
        <f t="shared" si="0"/>
        <v>6</v>
      </c>
      <c r="K23" s="3">
        <f t="shared" si="1"/>
        <v>1</v>
      </c>
      <c r="L23" s="4" t="s">
        <v>89</v>
      </c>
    </row>
    <row r="24" spans="2:12">
      <c r="B24" s="1">
        <v>16</v>
      </c>
      <c r="C24" s="1" t="s">
        <v>31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2">
        <f t="shared" si="0"/>
        <v>6</v>
      </c>
      <c r="K24" s="3">
        <f t="shared" si="1"/>
        <v>1</v>
      </c>
      <c r="L24" s="4" t="s">
        <v>89</v>
      </c>
    </row>
    <row r="25" spans="2:12">
      <c r="B25" s="1">
        <v>17</v>
      </c>
      <c r="C25" s="1" t="s">
        <v>32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2">
        <f t="shared" si="0"/>
        <v>6</v>
      </c>
      <c r="K25" s="3">
        <f t="shared" si="1"/>
        <v>1</v>
      </c>
      <c r="L25" s="4" t="s">
        <v>89</v>
      </c>
    </row>
    <row r="26" spans="2:12">
      <c r="B26" s="1">
        <v>18</v>
      </c>
      <c r="C26" s="1" t="s">
        <v>33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2">
        <f t="shared" si="0"/>
        <v>6</v>
      </c>
      <c r="K26" s="3">
        <f t="shared" si="1"/>
        <v>1</v>
      </c>
      <c r="L26" s="4" t="s">
        <v>89</v>
      </c>
    </row>
    <row r="27" spans="2:12">
      <c r="B27" s="1">
        <v>19</v>
      </c>
      <c r="C27" s="1" t="s">
        <v>34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2">
        <f t="shared" si="0"/>
        <v>6</v>
      </c>
      <c r="K27" s="3">
        <f t="shared" si="1"/>
        <v>1</v>
      </c>
      <c r="L27" s="4" t="s">
        <v>89</v>
      </c>
    </row>
    <row r="28" spans="2:12">
      <c r="B28" s="1">
        <v>20</v>
      </c>
      <c r="C28" s="1" t="s">
        <v>35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2">
        <f t="shared" si="0"/>
        <v>6</v>
      </c>
      <c r="K28" s="3">
        <f t="shared" si="1"/>
        <v>1</v>
      </c>
      <c r="L28" s="4" t="s">
        <v>89</v>
      </c>
    </row>
    <row r="29" spans="2:12">
      <c r="B29" s="1">
        <v>21</v>
      </c>
      <c r="C29" s="1" t="s">
        <v>36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2">
        <f t="shared" si="0"/>
        <v>6</v>
      </c>
      <c r="K29" s="3">
        <f t="shared" si="1"/>
        <v>1</v>
      </c>
      <c r="L29" s="4" t="s">
        <v>89</v>
      </c>
    </row>
    <row r="30" spans="2:12">
      <c r="B30" s="1">
        <v>22</v>
      </c>
      <c r="C30" s="1" t="s">
        <v>37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2">
        <f t="shared" si="0"/>
        <v>6</v>
      </c>
      <c r="K30" s="3">
        <f t="shared" si="1"/>
        <v>1</v>
      </c>
      <c r="L30" s="4" t="s">
        <v>89</v>
      </c>
    </row>
    <row r="31" spans="2:12">
      <c r="B31" s="1">
        <v>23</v>
      </c>
      <c r="C31" s="1" t="s">
        <v>38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2">
        <f t="shared" si="0"/>
        <v>6</v>
      </c>
      <c r="K31" s="3">
        <f t="shared" si="1"/>
        <v>1</v>
      </c>
      <c r="L31" s="4" t="s">
        <v>89</v>
      </c>
    </row>
    <row r="32" spans="2:12">
      <c r="B32" s="1">
        <v>24</v>
      </c>
      <c r="C32" s="1" t="s">
        <v>39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2">
        <f t="shared" si="0"/>
        <v>6</v>
      </c>
      <c r="K32" s="3">
        <f t="shared" si="1"/>
        <v>1</v>
      </c>
      <c r="L32" s="4" t="s">
        <v>89</v>
      </c>
    </row>
    <row r="33" spans="2:12">
      <c r="B33" s="1">
        <v>25</v>
      </c>
      <c r="C33" s="1" t="s">
        <v>40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2">
        <f t="shared" si="0"/>
        <v>6</v>
      </c>
      <c r="K33" s="3">
        <f t="shared" si="1"/>
        <v>1</v>
      </c>
      <c r="L33" s="4" t="s">
        <v>89</v>
      </c>
    </row>
    <row r="34" spans="2:12">
      <c r="B34" s="1">
        <v>26</v>
      </c>
      <c r="C34" s="1" t="s">
        <v>41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2">
        <f t="shared" si="0"/>
        <v>6</v>
      </c>
      <c r="K34" s="3">
        <f t="shared" si="1"/>
        <v>1</v>
      </c>
      <c r="L34" s="4" t="s">
        <v>89</v>
      </c>
    </row>
    <row r="35" spans="2:12">
      <c r="B35" s="1">
        <v>27</v>
      </c>
      <c r="C35" s="1" t="s">
        <v>42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2">
        <f t="shared" si="0"/>
        <v>6</v>
      </c>
      <c r="K35" s="3">
        <f t="shared" si="1"/>
        <v>1</v>
      </c>
      <c r="L35" s="4" t="s">
        <v>89</v>
      </c>
    </row>
    <row r="36" spans="2:12">
      <c r="B36" s="41"/>
      <c r="C36" s="41"/>
      <c r="D36" s="44"/>
      <c r="E36" s="44"/>
      <c r="F36" s="44"/>
      <c r="G36" s="44"/>
      <c r="H36" s="44"/>
      <c r="I36" s="44"/>
      <c r="J36" s="44"/>
      <c r="K36" s="5" t="s">
        <v>43</v>
      </c>
      <c r="L36" s="5" t="s">
        <v>44</v>
      </c>
    </row>
    <row r="37" spans="2:12">
      <c r="B37" s="42"/>
      <c r="C37" s="42"/>
      <c r="D37" s="45" t="s">
        <v>45</v>
      </c>
      <c r="E37" s="46"/>
      <c r="F37" s="46"/>
      <c r="G37" s="46"/>
      <c r="H37" s="46"/>
      <c r="I37" s="46"/>
      <c r="J37" s="47"/>
      <c r="K37" s="5">
        <f>COUNTA(C9:C35)</f>
        <v>27</v>
      </c>
      <c r="L37" s="5">
        <v>100</v>
      </c>
    </row>
    <row r="38" spans="2:12">
      <c r="B38" s="42"/>
      <c r="C38" s="42"/>
      <c r="D38" s="48" t="s">
        <v>46</v>
      </c>
      <c r="E38" s="49"/>
      <c r="F38" s="49"/>
      <c r="G38" s="49"/>
      <c r="H38" s="49"/>
      <c r="I38" s="49"/>
      <c r="J38" s="50"/>
      <c r="K38" s="6">
        <f>COUNTIF(L9:L35,"І ур")</f>
        <v>0</v>
      </c>
      <c r="L38" s="7">
        <f>(K38/K37)*100</f>
        <v>0</v>
      </c>
    </row>
    <row r="39" spans="2:12">
      <c r="B39" s="42"/>
      <c r="C39" s="42"/>
      <c r="D39" s="48" t="s">
        <v>47</v>
      </c>
      <c r="E39" s="49"/>
      <c r="F39" s="49"/>
      <c r="G39" s="49"/>
      <c r="H39" s="49"/>
      <c r="I39" s="49"/>
      <c r="J39" s="50"/>
      <c r="K39" s="6">
        <f>COUNTIF(L9:L35,"ІІ ур")</f>
        <v>0</v>
      </c>
      <c r="L39" s="7">
        <f>(K39/K37)*100</f>
        <v>0</v>
      </c>
    </row>
    <row r="40" spans="2:12">
      <c r="B40" s="43"/>
      <c r="C40" s="43"/>
      <c r="D40" s="48" t="s">
        <v>48</v>
      </c>
      <c r="E40" s="49"/>
      <c r="F40" s="49"/>
      <c r="G40" s="49"/>
      <c r="H40" s="49"/>
      <c r="I40" s="49"/>
      <c r="J40" s="50"/>
      <c r="K40" s="6">
        <f>COUNTIF(L9:L35,"ІІІ ур")</f>
        <v>0</v>
      </c>
      <c r="L40" s="7">
        <f>(K40/K37)*100</f>
        <v>0</v>
      </c>
    </row>
  </sheetData>
  <mergeCells count="17"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  <mergeCell ref="B36:B40"/>
    <mergeCell ref="C36:C40"/>
    <mergeCell ref="D36:J36"/>
    <mergeCell ref="D37:J37"/>
    <mergeCell ref="D38:J38"/>
    <mergeCell ref="D39:J39"/>
    <mergeCell ref="D40:J40"/>
  </mergeCells>
  <pageMargins left="0.19685039370078741" right="0.19685039370078741" top="0.19685039370078741" bottom="0.19685039370078741" header="0.31496062992125984" footer="0.1968503937007874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45"/>
  <sheetViews>
    <sheetView topLeftCell="Q1" workbookViewId="0">
      <selection activeCell="AP6" sqref="AP6"/>
    </sheetView>
  </sheetViews>
  <sheetFormatPr defaultRowHeight="15"/>
  <cols>
    <col min="1" max="1" width="1.5703125" customWidth="1"/>
    <col min="2" max="2" width="4.7109375" customWidth="1"/>
    <col min="3" max="3" width="21.5703125" customWidth="1"/>
    <col min="4" max="4" width="5.7109375" customWidth="1"/>
    <col min="5" max="5" width="4.85546875" customWidth="1"/>
    <col min="6" max="7" width="5.5703125" customWidth="1"/>
    <col min="8" max="8" width="5.85546875" customWidth="1"/>
    <col min="9" max="9" width="6" customWidth="1"/>
    <col min="10" max="10" width="4.140625" customWidth="1"/>
    <col min="11" max="11" width="3.5703125" customWidth="1"/>
    <col min="12" max="12" width="4.5703125" customWidth="1"/>
    <col min="13" max="13" width="5.42578125" customWidth="1"/>
    <col min="14" max="14" width="4.28515625" customWidth="1"/>
    <col min="15" max="15" width="4.42578125" customWidth="1"/>
    <col min="16" max="16" width="4.85546875" customWidth="1"/>
    <col min="17" max="17" width="4.7109375" customWidth="1"/>
    <col min="18" max="18" width="4.85546875" customWidth="1"/>
    <col min="19" max="19" width="4.140625" customWidth="1"/>
    <col min="20" max="20" width="3.42578125" customWidth="1"/>
    <col min="21" max="21" width="4.42578125" customWidth="1"/>
    <col min="22" max="22" width="4.140625" customWidth="1"/>
    <col min="23" max="23" width="5" customWidth="1"/>
    <col min="24" max="25" width="4.85546875" customWidth="1"/>
    <col min="26" max="26" width="4.42578125" customWidth="1"/>
    <col min="27" max="27" width="4.28515625" customWidth="1"/>
    <col min="28" max="28" width="5.140625" customWidth="1"/>
    <col min="29" max="29" width="5.7109375" customWidth="1"/>
    <col min="30" max="30" width="4.5703125" customWidth="1"/>
    <col min="31" max="31" width="6.28515625" customWidth="1"/>
    <col min="32" max="32" width="5.28515625" customWidth="1"/>
    <col min="33" max="33" width="5.140625" customWidth="1"/>
    <col min="34" max="34" width="5.42578125" customWidth="1"/>
    <col min="35" max="35" width="4.5703125" customWidth="1"/>
    <col min="36" max="36" width="5.85546875" customWidth="1"/>
    <col min="37" max="37" width="5.5703125" customWidth="1"/>
    <col min="38" max="40" width="5.140625" customWidth="1"/>
    <col min="41" max="41" width="6.140625" customWidth="1"/>
  </cols>
  <sheetData>
    <row r="2" spans="1:48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</row>
    <row r="3" spans="1:48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8" ht="12" customHeight="1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8" hidden="1"/>
    <row r="6" spans="1:48">
      <c r="B6" s="52" t="s">
        <v>51</v>
      </c>
      <c r="C6" s="52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52"/>
      <c r="AN6" s="52"/>
      <c r="AO6" s="52"/>
    </row>
    <row r="7" spans="1:48">
      <c r="B7" s="53" t="s">
        <v>4</v>
      </c>
      <c r="C7" s="79" t="s">
        <v>5</v>
      </c>
      <c r="D7" s="80" t="s">
        <v>52</v>
      </c>
      <c r="E7" s="80"/>
      <c r="F7" s="80"/>
      <c r="G7" s="80"/>
      <c r="H7" s="80"/>
      <c r="I7" s="80"/>
      <c r="J7" s="77" t="s">
        <v>53</v>
      </c>
      <c r="K7" s="70" t="s">
        <v>54</v>
      </c>
      <c r="L7" s="71" t="s">
        <v>55</v>
      </c>
      <c r="M7" s="76" t="s">
        <v>56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 t="s">
        <v>53</v>
      </c>
      <c r="Z7" s="70" t="s">
        <v>54</v>
      </c>
      <c r="AA7" s="71" t="s">
        <v>55</v>
      </c>
      <c r="AB7" s="76" t="s">
        <v>57</v>
      </c>
      <c r="AC7" s="76"/>
      <c r="AD7" s="76"/>
      <c r="AE7" s="76"/>
      <c r="AF7" s="76"/>
      <c r="AG7" s="76"/>
      <c r="AH7" s="76"/>
      <c r="AI7" s="76"/>
      <c r="AJ7" s="77" t="s">
        <v>53</v>
      </c>
      <c r="AK7" s="70" t="s">
        <v>54</v>
      </c>
      <c r="AL7" s="71" t="s">
        <v>55</v>
      </c>
      <c r="AM7" s="72" t="s">
        <v>7</v>
      </c>
      <c r="AN7" s="74" t="s">
        <v>8</v>
      </c>
      <c r="AO7" s="75" t="s">
        <v>9</v>
      </c>
      <c r="AP7" s="38"/>
      <c r="AQ7" s="38"/>
      <c r="AR7" s="38"/>
      <c r="AS7" s="38"/>
      <c r="AT7" s="38"/>
      <c r="AU7" s="38"/>
      <c r="AV7" s="38"/>
    </row>
    <row r="8" spans="1:48" ht="184.5" customHeight="1">
      <c r="B8" s="53"/>
      <c r="C8" s="53"/>
      <c r="D8" s="39" t="s">
        <v>58</v>
      </c>
      <c r="E8" s="39" t="s">
        <v>59</v>
      </c>
      <c r="F8" s="39" t="s">
        <v>60</v>
      </c>
      <c r="G8" s="39" t="s">
        <v>61</v>
      </c>
      <c r="H8" s="39" t="s">
        <v>62</v>
      </c>
      <c r="I8" s="39" t="s">
        <v>63</v>
      </c>
      <c r="J8" s="77"/>
      <c r="K8" s="70"/>
      <c r="L8" s="71"/>
      <c r="M8" s="40" t="s">
        <v>64</v>
      </c>
      <c r="N8" s="39" t="s">
        <v>65</v>
      </c>
      <c r="O8" s="39" t="s">
        <v>66</v>
      </c>
      <c r="P8" s="39" t="s">
        <v>67</v>
      </c>
      <c r="Q8" s="39" t="s">
        <v>68</v>
      </c>
      <c r="R8" s="39" t="s">
        <v>69</v>
      </c>
      <c r="S8" s="39" t="s">
        <v>70</v>
      </c>
      <c r="T8" s="39" t="s">
        <v>71</v>
      </c>
      <c r="U8" s="39" t="s">
        <v>72</v>
      </c>
      <c r="V8" s="39" t="s">
        <v>73</v>
      </c>
      <c r="W8" s="39" t="s">
        <v>74</v>
      </c>
      <c r="X8" s="39" t="s">
        <v>75</v>
      </c>
      <c r="Y8" s="77"/>
      <c r="Z8" s="70"/>
      <c r="AA8" s="71"/>
      <c r="AB8" s="39" t="s">
        <v>76</v>
      </c>
      <c r="AC8" s="39" t="s">
        <v>77</v>
      </c>
      <c r="AD8" s="39" t="s">
        <v>78</v>
      </c>
      <c r="AE8" s="39" t="s">
        <v>79</v>
      </c>
      <c r="AF8" s="39" t="s">
        <v>80</v>
      </c>
      <c r="AG8" s="39" t="s">
        <v>81</v>
      </c>
      <c r="AH8" s="39" t="s">
        <v>82</v>
      </c>
      <c r="AI8" s="39" t="s">
        <v>83</v>
      </c>
      <c r="AJ8" s="77"/>
      <c r="AK8" s="70"/>
      <c r="AL8" s="71"/>
      <c r="AM8" s="73"/>
      <c r="AN8" s="74"/>
      <c r="AO8" s="75"/>
      <c r="AP8" s="38"/>
      <c r="AQ8" s="38"/>
      <c r="AR8" s="38"/>
      <c r="AS8" s="38"/>
      <c r="AT8" s="38"/>
      <c r="AU8" s="38"/>
      <c r="AV8" s="38"/>
    </row>
    <row r="9" spans="1:48">
      <c r="B9" s="1">
        <v>1</v>
      </c>
      <c r="C9" s="1" t="s">
        <v>16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8">
        <f>SUM(D9:I9)</f>
        <v>6</v>
      </c>
      <c r="K9" s="9">
        <f>AVERAGE(D9:I9)</f>
        <v>1</v>
      </c>
      <c r="L9" s="4" t="s">
        <v>89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8">
        <f>SUM(M9:X9)</f>
        <v>12</v>
      </c>
      <c r="Z9" s="9">
        <f>AVERAGE(M9:X9)</f>
        <v>1</v>
      </c>
      <c r="AA9" s="4" t="s">
        <v>89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8">
        <f>SUM(AB9:AI9)</f>
        <v>8</v>
      </c>
      <c r="AK9" s="9">
        <f>AVERAGE(AB9:AI9)</f>
        <v>1</v>
      </c>
      <c r="AL9" s="4" t="s">
        <v>89</v>
      </c>
      <c r="AM9" s="10">
        <f>J9+Y9+AJ9</f>
        <v>26</v>
      </c>
      <c r="AN9" s="3">
        <f>AM9/26</f>
        <v>1</v>
      </c>
      <c r="AO9" s="4" t="s">
        <v>89</v>
      </c>
    </row>
    <row r="10" spans="1:48">
      <c r="B10" s="1">
        <v>2</v>
      </c>
      <c r="C10" s="1" t="s">
        <v>17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8">
        <f t="shared" ref="J10:J35" si="0">SUM(D10:I10)</f>
        <v>6</v>
      </c>
      <c r="K10" s="9">
        <f t="shared" ref="K10:K35" si="1">AVERAGE(D10:I10)</f>
        <v>1</v>
      </c>
      <c r="L10" s="4" t="s">
        <v>89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8">
        <f t="shared" ref="Y10:Y35" si="2">SUM(M10:X10)</f>
        <v>12</v>
      </c>
      <c r="Z10" s="9">
        <f t="shared" ref="Z10:Z35" si="3">AVERAGE(M10:X10)</f>
        <v>1</v>
      </c>
      <c r="AA10" s="4" t="s">
        <v>89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8">
        <f t="shared" ref="AJ10:AJ35" si="4">SUM(AB10:AI10)</f>
        <v>8</v>
      </c>
      <c r="AK10" s="9">
        <f t="shared" ref="AK10:AK35" si="5">AVERAGE(AB10:AI10)</f>
        <v>1</v>
      </c>
      <c r="AL10" s="4" t="s">
        <v>89</v>
      </c>
      <c r="AM10" s="10">
        <f t="shared" ref="AM10:AM35" si="6">J10+Y10+AJ10</f>
        <v>26</v>
      </c>
      <c r="AN10" s="3">
        <f t="shared" ref="AN10:AN35" si="7">AM10/26</f>
        <v>1</v>
      </c>
      <c r="AO10" s="4" t="s">
        <v>89</v>
      </c>
    </row>
    <row r="11" spans="1:48">
      <c r="B11" s="1">
        <v>3</v>
      </c>
      <c r="C11" s="1" t="s">
        <v>18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8">
        <f t="shared" si="0"/>
        <v>6</v>
      </c>
      <c r="K11" s="9">
        <f t="shared" si="1"/>
        <v>1</v>
      </c>
      <c r="L11" s="4" t="s">
        <v>89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8">
        <f t="shared" si="2"/>
        <v>12</v>
      </c>
      <c r="Z11" s="9">
        <f t="shared" si="3"/>
        <v>1</v>
      </c>
      <c r="AA11" s="4" t="s">
        <v>89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8">
        <f t="shared" si="4"/>
        <v>8</v>
      </c>
      <c r="AK11" s="9">
        <f t="shared" si="5"/>
        <v>1</v>
      </c>
      <c r="AL11" s="4" t="s">
        <v>89</v>
      </c>
      <c r="AM11" s="10">
        <f t="shared" si="6"/>
        <v>26</v>
      </c>
      <c r="AN11" s="3">
        <f t="shared" si="7"/>
        <v>1</v>
      </c>
      <c r="AO11" s="4" t="s">
        <v>89</v>
      </c>
    </row>
    <row r="12" spans="1:48">
      <c r="B12" s="1">
        <v>4</v>
      </c>
      <c r="C12" s="1" t="s">
        <v>19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8">
        <f t="shared" si="0"/>
        <v>6</v>
      </c>
      <c r="K12" s="9">
        <f t="shared" si="1"/>
        <v>1</v>
      </c>
      <c r="L12" s="4" t="s">
        <v>89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8">
        <f t="shared" si="2"/>
        <v>12</v>
      </c>
      <c r="Z12" s="9">
        <f t="shared" si="3"/>
        <v>1</v>
      </c>
      <c r="AA12" s="4" t="s">
        <v>89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8">
        <f t="shared" si="4"/>
        <v>8</v>
      </c>
      <c r="AK12" s="9">
        <f t="shared" si="5"/>
        <v>1</v>
      </c>
      <c r="AL12" s="4" t="s">
        <v>89</v>
      </c>
      <c r="AM12" s="10">
        <f t="shared" si="6"/>
        <v>26</v>
      </c>
      <c r="AN12" s="3">
        <f t="shared" si="7"/>
        <v>1</v>
      </c>
      <c r="AO12" s="4" t="s">
        <v>89</v>
      </c>
    </row>
    <row r="13" spans="1:48">
      <c r="B13" s="1">
        <v>5</v>
      </c>
      <c r="C13" s="1" t="s">
        <v>20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8">
        <f t="shared" si="0"/>
        <v>6</v>
      </c>
      <c r="K13" s="9">
        <f t="shared" si="1"/>
        <v>1</v>
      </c>
      <c r="L13" s="4" t="s">
        <v>89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8">
        <f t="shared" si="2"/>
        <v>12</v>
      </c>
      <c r="Z13" s="9">
        <f t="shared" si="3"/>
        <v>1</v>
      </c>
      <c r="AA13" s="4" t="s">
        <v>89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8">
        <f t="shared" si="4"/>
        <v>8</v>
      </c>
      <c r="AK13" s="9">
        <f t="shared" si="5"/>
        <v>1</v>
      </c>
      <c r="AL13" s="4" t="s">
        <v>89</v>
      </c>
      <c r="AM13" s="10">
        <f t="shared" si="6"/>
        <v>26</v>
      </c>
      <c r="AN13" s="3">
        <f t="shared" si="7"/>
        <v>1</v>
      </c>
      <c r="AO13" s="4" t="s">
        <v>89</v>
      </c>
    </row>
    <row r="14" spans="1:48">
      <c r="B14" s="1">
        <v>6</v>
      </c>
      <c r="C14" s="1" t="s">
        <v>21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8">
        <f t="shared" si="0"/>
        <v>6</v>
      </c>
      <c r="K14" s="9">
        <f t="shared" si="1"/>
        <v>1</v>
      </c>
      <c r="L14" s="4" t="s">
        <v>89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8">
        <f t="shared" si="2"/>
        <v>12</v>
      </c>
      <c r="Z14" s="9">
        <f t="shared" si="3"/>
        <v>1</v>
      </c>
      <c r="AA14" s="4" t="s">
        <v>89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8">
        <f t="shared" si="4"/>
        <v>8</v>
      </c>
      <c r="AK14" s="9">
        <f t="shared" si="5"/>
        <v>1</v>
      </c>
      <c r="AL14" s="4" t="s">
        <v>89</v>
      </c>
      <c r="AM14" s="10">
        <f t="shared" si="6"/>
        <v>26</v>
      </c>
      <c r="AN14" s="3">
        <f t="shared" si="7"/>
        <v>1</v>
      </c>
      <c r="AO14" s="4" t="s">
        <v>89</v>
      </c>
    </row>
    <row r="15" spans="1:48">
      <c r="B15" s="1">
        <v>7</v>
      </c>
      <c r="C15" s="1" t="s">
        <v>22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8">
        <f t="shared" si="0"/>
        <v>6</v>
      </c>
      <c r="K15" s="9">
        <f t="shared" si="1"/>
        <v>1</v>
      </c>
      <c r="L15" s="4" t="s">
        <v>89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8">
        <f t="shared" si="2"/>
        <v>12</v>
      </c>
      <c r="Z15" s="9">
        <f t="shared" si="3"/>
        <v>1</v>
      </c>
      <c r="AA15" s="4" t="s">
        <v>89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8">
        <f t="shared" si="4"/>
        <v>8</v>
      </c>
      <c r="AK15" s="9">
        <f t="shared" si="5"/>
        <v>1</v>
      </c>
      <c r="AL15" s="4" t="s">
        <v>89</v>
      </c>
      <c r="AM15" s="10">
        <f t="shared" si="6"/>
        <v>26</v>
      </c>
      <c r="AN15" s="3">
        <f t="shared" si="7"/>
        <v>1</v>
      </c>
      <c r="AO15" s="4" t="s">
        <v>89</v>
      </c>
    </row>
    <row r="16" spans="1:48">
      <c r="B16" s="1">
        <v>8</v>
      </c>
      <c r="C16" s="1" t="s">
        <v>23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8">
        <f t="shared" si="0"/>
        <v>6</v>
      </c>
      <c r="K16" s="9">
        <f t="shared" si="1"/>
        <v>1</v>
      </c>
      <c r="L16" s="4" t="s">
        <v>89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8">
        <f t="shared" si="2"/>
        <v>12</v>
      </c>
      <c r="Z16" s="9">
        <f t="shared" si="3"/>
        <v>1</v>
      </c>
      <c r="AA16" s="4" t="s">
        <v>89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8">
        <f t="shared" si="4"/>
        <v>8</v>
      </c>
      <c r="AK16" s="9">
        <f t="shared" si="5"/>
        <v>1</v>
      </c>
      <c r="AL16" s="4" t="s">
        <v>89</v>
      </c>
      <c r="AM16" s="10">
        <f t="shared" si="6"/>
        <v>26</v>
      </c>
      <c r="AN16" s="3">
        <f t="shared" si="7"/>
        <v>1</v>
      </c>
      <c r="AO16" s="4" t="s">
        <v>89</v>
      </c>
    </row>
    <row r="17" spans="2:41">
      <c r="B17" s="1">
        <v>9</v>
      </c>
      <c r="C17" s="1" t="s">
        <v>24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8">
        <f t="shared" si="0"/>
        <v>6</v>
      </c>
      <c r="K17" s="9">
        <f t="shared" si="1"/>
        <v>1</v>
      </c>
      <c r="L17" s="4" t="s">
        <v>89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8">
        <f t="shared" si="2"/>
        <v>12</v>
      </c>
      <c r="Z17" s="9">
        <f t="shared" si="3"/>
        <v>1</v>
      </c>
      <c r="AA17" s="4" t="s">
        <v>89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8">
        <f t="shared" si="4"/>
        <v>8</v>
      </c>
      <c r="AK17" s="9">
        <f t="shared" si="5"/>
        <v>1</v>
      </c>
      <c r="AL17" s="4" t="s">
        <v>89</v>
      </c>
      <c r="AM17" s="10">
        <f t="shared" si="6"/>
        <v>26</v>
      </c>
      <c r="AN17" s="3">
        <f t="shared" si="7"/>
        <v>1</v>
      </c>
      <c r="AO17" s="4" t="s">
        <v>89</v>
      </c>
    </row>
    <row r="18" spans="2:41">
      <c r="B18" s="1">
        <v>10</v>
      </c>
      <c r="C18" s="1" t="s">
        <v>25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8">
        <f t="shared" si="0"/>
        <v>6</v>
      </c>
      <c r="K18" s="9">
        <f t="shared" si="1"/>
        <v>1</v>
      </c>
      <c r="L18" s="4" t="s">
        <v>89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8">
        <f t="shared" si="2"/>
        <v>12</v>
      </c>
      <c r="Z18" s="9">
        <f t="shared" si="3"/>
        <v>1</v>
      </c>
      <c r="AA18" s="4" t="s">
        <v>89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8">
        <f t="shared" si="4"/>
        <v>8</v>
      </c>
      <c r="AK18" s="9">
        <f t="shared" si="5"/>
        <v>1</v>
      </c>
      <c r="AL18" s="4" t="s">
        <v>89</v>
      </c>
      <c r="AM18" s="10">
        <f t="shared" si="6"/>
        <v>26</v>
      </c>
      <c r="AN18" s="3">
        <f t="shared" si="7"/>
        <v>1</v>
      </c>
      <c r="AO18" s="4" t="s">
        <v>89</v>
      </c>
    </row>
    <row r="19" spans="2:41">
      <c r="B19" s="1">
        <v>11</v>
      </c>
      <c r="C19" s="1" t="s">
        <v>26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8">
        <f t="shared" si="0"/>
        <v>6</v>
      </c>
      <c r="K19" s="9">
        <f t="shared" si="1"/>
        <v>1</v>
      </c>
      <c r="L19" s="4" t="s">
        <v>89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8">
        <f t="shared" si="2"/>
        <v>12</v>
      </c>
      <c r="Z19" s="9">
        <f t="shared" si="3"/>
        <v>1</v>
      </c>
      <c r="AA19" s="4" t="s">
        <v>89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8">
        <f t="shared" si="4"/>
        <v>8</v>
      </c>
      <c r="AK19" s="9">
        <f t="shared" si="5"/>
        <v>1</v>
      </c>
      <c r="AL19" s="4" t="s">
        <v>89</v>
      </c>
      <c r="AM19" s="10">
        <f t="shared" si="6"/>
        <v>26</v>
      </c>
      <c r="AN19" s="3">
        <f t="shared" si="7"/>
        <v>1</v>
      </c>
      <c r="AO19" s="4" t="s">
        <v>89</v>
      </c>
    </row>
    <row r="20" spans="2:41">
      <c r="B20" s="1">
        <v>12</v>
      </c>
      <c r="C20" s="1" t="s">
        <v>27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8">
        <f t="shared" si="0"/>
        <v>6</v>
      </c>
      <c r="K20" s="9">
        <f t="shared" si="1"/>
        <v>1</v>
      </c>
      <c r="L20" s="4" t="s">
        <v>89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8">
        <f t="shared" si="2"/>
        <v>12</v>
      </c>
      <c r="Z20" s="9">
        <f t="shared" si="3"/>
        <v>1</v>
      </c>
      <c r="AA20" s="4" t="s">
        <v>89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8">
        <f t="shared" si="4"/>
        <v>8</v>
      </c>
      <c r="AK20" s="9">
        <f t="shared" si="5"/>
        <v>1</v>
      </c>
      <c r="AL20" s="4" t="s">
        <v>89</v>
      </c>
      <c r="AM20" s="10">
        <f t="shared" si="6"/>
        <v>26</v>
      </c>
      <c r="AN20" s="3">
        <f t="shared" si="7"/>
        <v>1</v>
      </c>
      <c r="AO20" s="4" t="s">
        <v>89</v>
      </c>
    </row>
    <row r="21" spans="2:41">
      <c r="B21" s="1">
        <v>13</v>
      </c>
      <c r="C21" s="1" t="s">
        <v>28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8">
        <f t="shared" si="0"/>
        <v>6</v>
      </c>
      <c r="K21" s="9">
        <f t="shared" si="1"/>
        <v>1</v>
      </c>
      <c r="L21" s="4" t="s">
        <v>89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8">
        <f t="shared" si="2"/>
        <v>12</v>
      </c>
      <c r="Z21" s="9">
        <f t="shared" si="3"/>
        <v>1</v>
      </c>
      <c r="AA21" s="4" t="s">
        <v>89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8">
        <f t="shared" si="4"/>
        <v>8</v>
      </c>
      <c r="AK21" s="9">
        <f t="shared" si="5"/>
        <v>1</v>
      </c>
      <c r="AL21" s="4" t="s">
        <v>89</v>
      </c>
      <c r="AM21" s="10">
        <f t="shared" si="6"/>
        <v>26</v>
      </c>
      <c r="AN21" s="3">
        <f t="shared" si="7"/>
        <v>1</v>
      </c>
      <c r="AO21" s="4" t="s">
        <v>89</v>
      </c>
    </row>
    <row r="22" spans="2:41">
      <c r="B22" s="1">
        <v>14</v>
      </c>
      <c r="C22" s="1" t="s">
        <v>29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8">
        <f t="shared" si="0"/>
        <v>6</v>
      </c>
      <c r="K22" s="9">
        <f t="shared" si="1"/>
        <v>1</v>
      </c>
      <c r="L22" s="4" t="s">
        <v>89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8">
        <f t="shared" si="2"/>
        <v>12</v>
      </c>
      <c r="Z22" s="9">
        <f t="shared" si="3"/>
        <v>1</v>
      </c>
      <c r="AA22" s="4" t="s">
        <v>89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8">
        <f t="shared" si="4"/>
        <v>8</v>
      </c>
      <c r="AK22" s="9">
        <f t="shared" si="5"/>
        <v>1</v>
      </c>
      <c r="AL22" s="4" t="s">
        <v>89</v>
      </c>
      <c r="AM22" s="10">
        <f t="shared" si="6"/>
        <v>26</v>
      </c>
      <c r="AN22" s="3">
        <f t="shared" si="7"/>
        <v>1</v>
      </c>
      <c r="AO22" s="4" t="s">
        <v>89</v>
      </c>
    </row>
    <row r="23" spans="2:41">
      <c r="B23" s="1">
        <v>15</v>
      </c>
      <c r="C23" s="1" t="s">
        <v>30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8">
        <f t="shared" si="0"/>
        <v>6</v>
      </c>
      <c r="K23" s="9">
        <f t="shared" si="1"/>
        <v>1</v>
      </c>
      <c r="L23" s="4" t="s">
        <v>89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8">
        <f t="shared" si="2"/>
        <v>12</v>
      </c>
      <c r="Z23" s="9">
        <f t="shared" si="3"/>
        <v>1</v>
      </c>
      <c r="AA23" s="4" t="s">
        <v>89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8">
        <f t="shared" si="4"/>
        <v>8</v>
      </c>
      <c r="AK23" s="9">
        <f t="shared" si="5"/>
        <v>1</v>
      </c>
      <c r="AL23" s="4" t="s">
        <v>89</v>
      </c>
      <c r="AM23" s="10">
        <f t="shared" si="6"/>
        <v>26</v>
      </c>
      <c r="AN23" s="3">
        <f t="shared" si="7"/>
        <v>1</v>
      </c>
      <c r="AO23" s="4" t="s">
        <v>89</v>
      </c>
    </row>
    <row r="24" spans="2:41">
      <c r="B24" s="1">
        <v>16</v>
      </c>
      <c r="C24" s="1" t="s">
        <v>31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8">
        <f t="shared" si="0"/>
        <v>6</v>
      </c>
      <c r="K24" s="9">
        <f t="shared" si="1"/>
        <v>1</v>
      </c>
      <c r="L24" s="4" t="s">
        <v>89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8">
        <f t="shared" si="2"/>
        <v>12</v>
      </c>
      <c r="Z24" s="9">
        <f t="shared" si="3"/>
        <v>1</v>
      </c>
      <c r="AA24" s="4" t="s">
        <v>89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8">
        <f t="shared" si="4"/>
        <v>8</v>
      </c>
      <c r="AK24" s="9">
        <f t="shared" si="5"/>
        <v>1</v>
      </c>
      <c r="AL24" s="4" t="s">
        <v>89</v>
      </c>
      <c r="AM24" s="10">
        <f t="shared" si="6"/>
        <v>26</v>
      </c>
      <c r="AN24" s="3">
        <f t="shared" si="7"/>
        <v>1</v>
      </c>
      <c r="AO24" s="4" t="s">
        <v>89</v>
      </c>
    </row>
    <row r="25" spans="2:41">
      <c r="B25" s="1">
        <v>17</v>
      </c>
      <c r="C25" s="1" t="s">
        <v>32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8">
        <f t="shared" si="0"/>
        <v>6</v>
      </c>
      <c r="K25" s="9">
        <f t="shared" si="1"/>
        <v>1</v>
      </c>
      <c r="L25" s="4" t="s">
        <v>89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8">
        <f t="shared" si="2"/>
        <v>12</v>
      </c>
      <c r="Z25" s="9">
        <f t="shared" si="3"/>
        <v>1</v>
      </c>
      <c r="AA25" s="4" t="s">
        <v>89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8">
        <f t="shared" si="4"/>
        <v>8</v>
      </c>
      <c r="AK25" s="9">
        <f t="shared" si="5"/>
        <v>1</v>
      </c>
      <c r="AL25" s="4" t="s">
        <v>89</v>
      </c>
      <c r="AM25" s="10">
        <f t="shared" si="6"/>
        <v>26</v>
      </c>
      <c r="AN25" s="3">
        <f t="shared" si="7"/>
        <v>1</v>
      </c>
      <c r="AO25" s="4" t="s">
        <v>89</v>
      </c>
    </row>
    <row r="26" spans="2:41">
      <c r="B26" s="1">
        <v>18</v>
      </c>
      <c r="C26" s="1" t="s">
        <v>33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8">
        <f t="shared" si="0"/>
        <v>6</v>
      </c>
      <c r="K26" s="9">
        <f t="shared" si="1"/>
        <v>1</v>
      </c>
      <c r="L26" s="4" t="s">
        <v>89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8">
        <f t="shared" si="2"/>
        <v>12</v>
      </c>
      <c r="Z26" s="9">
        <f t="shared" si="3"/>
        <v>1</v>
      </c>
      <c r="AA26" s="4" t="s">
        <v>89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8">
        <f t="shared" si="4"/>
        <v>8</v>
      </c>
      <c r="AK26" s="9">
        <f t="shared" si="5"/>
        <v>1</v>
      </c>
      <c r="AL26" s="4" t="s">
        <v>89</v>
      </c>
      <c r="AM26" s="10">
        <f t="shared" si="6"/>
        <v>26</v>
      </c>
      <c r="AN26" s="3">
        <f t="shared" si="7"/>
        <v>1</v>
      </c>
      <c r="AO26" s="4" t="s">
        <v>89</v>
      </c>
    </row>
    <row r="27" spans="2:41">
      <c r="B27" s="1">
        <v>19</v>
      </c>
      <c r="C27" s="1" t="s">
        <v>34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8">
        <f t="shared" si="0"/>
        <v>6</v>
      </c>
      <c r="K27" s="9">
        <f t="shared" si="1"/>
        <v>1</v>
      </c>
      <c r="L27" s="4" t="s">
        <v>89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8">
        <f t="shared" si="2"/>
        <v>12</v>
      </c>
      <c r="Z27" s="9">
        <f t="shared" si="3"/>
        <v>1</v>
      </c>
      <c r="AA27" s="4" t="s">
        <v>89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8">
        <f t="shared" si="4"/>
        <v>8</v>
      </c>
      <c r="AK27" s="9">
        <f t="shared" si="5"/>
        <v>1</v>
      </c>
      <c r="AL27" s="4" t="s">
        <v>89</v>
      </c>
      <c r="AM27" s="10">
        <f t="shared" si="6"/>
        <v>26</v>
      </c>
      <c r="AN27" s="3">
        <f t="shared" si="7"/>
        <v>1</v>
      </c>
      <c r="AO27" s="4" t="s">
        <v>89</v>
      </c>
    </row>
    <row r="28" spans="2:41">
      <c r="B28" s="1">
        <v>20</v>
      </c>
      <c r="C28" s="1" t="s">
        <v>35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8">
        <f t="shared" si="0"/>
        <v>6</v>
      </c>
      <c r="K28" s="9">
        <f t="shared" si="1"/>
        <v>1</v>
      </c>
      <c r="L28" s="4" t="s">
        <v>89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8">
        <f t="shared" si="2"/>
        <v>12</v>
      </c>
      <c r="Z28" s="9">
        <f t="shared" si="3"/>
        <v>1</v>
      </c>
      <c r="AA28" s="4" t="s">
        <v>89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8">
        <f t="shared" si="4"/>
        <v>8</v>
      </c>
      <c r="AK28" s="9">
        <f t="shared" si="5"/>
        <v>1</v>
      </c>
      <c r="AL28" s="4" t="s">
        <v>89</v>
      </c>
      <c r="AM28" s="10">
        <f t="shared" si="6"/>
        <v>26</v>
      </c>
      <c r="AN28" s="3">
        <f t="shared" si="7"/>
        <v>1</v>
      </c>
      <c r="AO28" s="4" t="s">
        <v>89</v>
      </c>
    </row>
    <row r="29" spans="2:41">
      <c r="B29" s="1">
        <v>21</v>
      </c>
      <c r="C29" s="1" t="s">
        <v>36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8">
        <f t="shared" si="0"/>
        <v>6</v>
      </c>
      <c r="K29" s="9">
        <f t="shared" si="1"/>
        <v>1</v>
      </c>
      <c r="L29" s="4" t="s">
        <v>89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8">
        <f t="shared" si="2"/>
        <v>12</v>
      </c>
      <c r="Z29" s="9">
        <f t="shared" si="3"/>
        <v>1</v>
      </c>
      <c r="AA29" s="4" t="s">
        <v>89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8">
        <f t="shared" si="4"/>
        <v>8</v>
      </c>
      <c r="AK29" s="9">
        <f t="shared" si="5"/>
        <v>1</v>
      </c>
      <c r="AL29" s="4" t="s">
        <v>89</v>
      </c>
      <c r="AM29" s="10">
        <f t="shared" si="6"/>
        <v>26</v>
      </c>
      <c r="AN29" s="3">
        <f t="shared" si="7"/>
        <v>1</v>
      </c>
      <c r="AO29" s="4" t="s">
        <v>89</v>
      </c>
    </row>
    <row r="30" spans="2:41">
      <c r="B30" s="1">
        <v>22</v>
      </c>
      <c r="C30" s="1" t="s">
        <v>37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8">
        <f t="shared" si="0"/>
        <v>6</v>
      </c>
      <c r="K30" s="9">
        <f t="shared" si="1"/>
        <v>1</v>
      </c>
      <c r="L30" s="4" t="s">
        <v>89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8">
        <f t="shared" si="2"/>
        <v>12</v>
      </c>
      <c r="Z30" s="9">
        <f t="shared" si="3"/>
        <v>1</v>
      </c>
      <c r="AA30" s="4" t="s">
        <v>89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8">
        <f t="shared" si="4"/>
        <v>8</v>
      </c>
      <c r="AK30" s="9">
        <f t="shared" si="5"/>
        <v>1</v>
      </c>
      <c r="AL30" s="4" t="s">
        <v>89</v>
      </c>
      <c r="AM30" s="10">
        <f t="shared" si="6"/>
        <v>26</v>
      </c>
      <c r="AN30" s="3">
        <f t="shared" si="7"/>
        <v>1</v>
      </c>
      <c r="AO30" s="4" t="s">
        <v>89</v>
      </c>
    </row>
    <row r="31" spans="2:41">
      <c r="B31" s="1">
        <v>23</v>
      </c>
      <c r="C31" s="1" t="s">
        <v>38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8">
        <f t="shared" si="0"/>
        <v>6</v>
      </c>
      <c r="K31" s="9">
        <f t="shared" si="1"/>
        <v>1</v>
      </c>
      <c r="L31" s="4" t="s">
        <v>89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8">
        <f t="shared" si="2"/>
        <v>12</v>
      </c>
      <c r="Z31" s="9">
        <f t="shared" si="3"/>
        <v>1</v>
      </c>
      <c r="AA31" s="4" t="s">
        <v>89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8">
        <f t="shared" si="4"/>
        <v>8</v>
      </c>
      <c r="AK31" s="9">
        <f t="shared" si="5"/>
        <v>1</v>
      </c>
      <c r="AL31" s="4" t="s">
        <v>89</v>
      </c>
      <c r="AM31" s="10">
        <f t="shared" si="6"/>
        <v>26</v>
      </c>
      <c r="AN31" s="3">
        <f t="shared" si="7"/>
        <v>1</v>
      </c>
      <c r="AO31" s="4" t="s">
        <v>89</v>
      </c>
    </row>
    <row r="32" spans="2:41">
      <c r="B32" s="1">
        <v>24</v>
      </c>
      <c r="C32" s="1" t="s">
        <v>39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8">
        <f t="shared" si="0"/>
        <v>6</v>
      </c>
      <c r="K32" s="9">
        <f t="shared" si="1"/>
        <v>1</v>
      </c>
      <c r="L32" s="4" t="s">
        <v>89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8">
        <f t="shared" si="2"/>
        <v>12</v>
      </c>
      <c r="Z32" s="9">
        <f t="shared" si="3"/>
        <v>1</v>
      </c>
      <c r="AA32" s="4" t="s">
        <v>89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8">
        <f t="shared" si="4"/>
        <v>8</v>
      </c>
      <c r="AK32" s="9">
        <f t="shared" si="5"/>
        <v>1</v>
      </c>
      <c r="AL32" s="4" t="s">
        <v>89</v>
      </c>
      <c r="AM32" s="10">
        <f t="shared" si="6"/>
        <v>26</v>
      </c>
      <c r="AN32" s="3">
        <f t="shared" si="7"/>
        <v>1</v>
      </c>
      <c r="AO32" s="4" t="s">
        <v>89</v>
      </c>
    </row>
    <row r="33" spans="2:41">
      <c r="B33" s="1">
        <v>25</v>
      </c>
      <c r="C33" s="1" t="s">
        <v>40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8">
        <f t="shared" si="0"/>
        <v>6</v>
      </c>
      <c r="K33" s="9">
        <f t="shared" si="1"/>
        <v>1</v>
      </c>
      <c r="L33" s="4" t="s">
        <v>89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8">
        <f t="shared" si="2"/>
        <v>12</v>
      </c>
      <c r="Z33" s="9">
        <f t="shared" si="3"/>
        <v>1</v>
      </c>
      <c r="AA33" s="4" t="s">
        <v>89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8">
        <f t="shared" si="4"/>
        <v>8</v>
      </c>
      <c r="AK33" s="9">
        <f t="shared" si="5"/>
        <v>1</v>
      </c>
      <c r="AL33" s="4" t="s">
        <v>89</v>
      </c>
      <c r="AM33" s="10">
        <f t="shared" si="6"/>
        <v>26</v>
      </c>
      <c r="AN33" s="3">
        <f t="shared" si="7"/>
        <v>1</v>
      </c>
      <c r="AO33" s="4" t="s">
        <v>89</v>
      </c>
    </row>
    <row r="34" spans="2:41">
      <c r="B34" s="1">
        <v>26</v>
      </c>
      <c r="C34" s="1" t="s">
        <v>41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8">
        <f t="shared" si="0"/>
        <v>6</v>
      </c>
      <c r="K34" s="9">
        <f t="shared" si="1"/>
        <v>1</v>
      </c>
      <c r="L34" s="4" t="s">
        <v>89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8">
        <f t="shared" si="2"/>
        <v>12</v>
      </c>
      <c r="Z34" s="9">
        <f t="shared" si="3"/>
        <v>1</v>
      </c>
      <c r="AA34" s="4" t="s">
        <v>89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8">
        <f t="shared" si="4"/>
        <v>8</v>
      </c>
      <c r="AK34" s="9">
        <f t="shared" si="5"/>
        <v>1</v>
      </c>
      <c r="AL34" s="4" t="s">
        <v>89</v>
      </c>
      <c r="AM34" s="10">
        <f t="shared" si="6"/>
        <v>26</v>
      </c>
      <c r="AN34" s="3">
        <f t="shared" si="7"/>
        <v>1</v>
      </c>
      <c r="AO34" s="4" t="s">
        <v>89</v>
      </c>
    </row>
    <row r="35" spans="2:41">
      <c r="B35" s="1">
        <v>27</v>
      </c>
      <c r="C35" s="1" t="s">
        <v>42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8">
        <f t="shared" si="0"/>
        <v>6</v>
      </c>
      <c r="K35" s="9">
        <f t="shared" si="1"/>
        <v>1</v>
      </c>
      <c r="L35" s="4" t="s">
        <v>89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8">
        <f t="shared" si="2"/>
        <v>12</v>
      </c>
      <c r="Z35" s="9">
        <f t="shared" si="3"/>
        <v>1</v>
      </c>
      <c r="AA35" s="4" t="s">
        <v>89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8">
        <f t="shared" si="4"/>
        <v>8</v>
      </c>
      <c r="AK35" s="9">
        <f t="shared" si="5"/>
        <v>1</v>
      </c>
      <c r="AL35" s="4" t="s">
        <v>89</v>
      </c>
      <c r="AM35" s="10">
        <f t="shared" si="6"/>
        <v>26</v>
      </c>
      <c r="AN35" s="3">
        <f t="shared" si="7"/>
        <v>1</v>
      </c>
      <c r="AO35" s="4" t="s">
        <v>89</v>
      </c>
    </row>
    <row r="36" spans="2:41">
      <c r="B36" s="41"/>
      <c r="C36" s="41"/>
      <c r="D36" s="67"/>
      <c r="E36" s="68"/>
      <c r="F36" s="68"/>
      <c r="G36" s="68"/>
      <c r="H36" s="68"/>
      <c r="I36" s="68"/>
      <c r="J36" s="69"/>
      <c r="K36" s="1" t="s">
        <v>84</v>
      </c>
      <c r="L36" s="11" t="s">
        <v>44</v>
      </c>
      <c r="M36" s="6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9"/>
      <c r="Z36" s="1" t="s">
        <v>84</v>
      </c>
      <c r="AA36" s="11" t="s">
        <v>44</v>
      </c>
      <c r="AB36" s="67"/>
      <c r="AC36" s="68"/>
      <c r="AD36" s="68"/>
      <c r="AE36" s="68"/>
      <c r="AF36" s="68"/>
      <c r="AG36" s="68"/>
      <c r="AH36" s="68"/>
      <c r="AI36" s="68"/>
      <c r="AJ36" s="69"/>
      <c r="AK36" s="1" t="s">
        <v>84</v>
      </c>
      <c r="AL36" s="11" t="s">
        <v>44</v>
      </c>
      <c r="AM36" s="12"/>
      <c r="AN36" s="12"/>
      <c r="AO36" s="12"/>
    </row>
    <row r="37" spans="2:41">
      <c r="B37" s="42"/>
      <c r="C37" s="42"/>
      <c r="D37" s="67" t="s">
        <v>85</v>
      </c>
      <c r="E37" s="68"/>
      <c r="F37" s="68"/>
      <c r="G37" s="68"/>
      <c r="H37" s="68"/>
      <c r="I37" s="68"/>
      <c r="J37" s="69"/>
      <c r="K37" s="5">
        <f>COUNTA(C9:C35)</f>
        <v>27</v>
      </c>
      <c r="L37" s="5">
        <v>100</v>
      </c>
      <c r="M37" s="67" t="s">
        <v>85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9"/>
      <c r="Z37" s="5">
        <f>COUNTA(C9:C35)</f>
        <v>27</v>
      </c>
      <c r="AA37" s="5">
        <v>100</v>
      </c>
      <c r="AB37" s="67" t="s">
        <v>85</v>
      </c>
      <c r="AC37" s="68"/>
      <c r="AD37" s="68"/>
      <c r="AE37" s="68"/>
      <c r="AF37" s="68"/>
      <c r="AG37" s="68"/>
      <c r="AH37" s="68"/>
      <c r="AI37" s="68"/>
      <c r="AJ37" s="69"/>
      <c r="AK37" s="5">
        <f>COUNTA(C9:C35)</f>
        <v>27</v>
      </c>
      <c r="AL37" s="5">
        <v>100</v>
      </c>
      <c r="AM37" s="12"/>
      <c r="AN37" s="12"/>
      <c r="AO37" s="12"/>
    </row>
    <row r="38" spans="2:41">
      <c r="B38" s="42"/>
      <c r="C38" s="42"/>
      <c r="D38" s="67" t="s">
        <v>86</v>
      </c>
      <c r="E38" s="68"/>
      <c r="F38" s="68"/>
      <c r="G38" s="68"/>
      <c r="H38" s="68"/>
      <c r="I38" s="68"/>
      <c r="J38" s="69"/>
      <c r="K38" s="6">
        <f>COUNTIF(L9:L35,"І ур")</f>
        <v>0</v>
      </c>
      <c r="L38" s="7">
        <f>(K38/K37)*100</f>
        <v>0</v>
      </c>
      <c r="M38" s="67" t="s">
        <v>86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">
        <f>COUNTIF(AA9:AA35,"І ур")</f>
        <v>0</v>
      </c>
      <c r="AA38" s="7">
        <f>(Z38/Z37)*100</f>
        <v>0</v>
      </c>
      <c r="AB38" s="67" t="s">
        <v>86</v>
      </c>
      <c r="AC38" s="68"/>
      <c r="AD38" s="68"/>
      <c r="AE38" s="68"/>
      <c r="AF38" s="68"/>
      <c r="AG38" s="68"/>
      <c r="AH38" s="68"/>
      <c r="AI38" s="68"/>
      <c r="AJ38" s="69"/>
      <c r="AK38" s="6">
        <f>COUNTIF(AL9:AL35,"І ур")</f>
        <v>0</v>
      </c>
      <c r="AL38" s="7">
        <f>(AK38/AK37)*100</f>
        <v>0</v>
      </c>
      <c r="AM38" s="12"/>
      <c r="AN38" s="12"/>
      <c r="AO38" s="12"/>
    </row>
    <row r="39" spans="2:41">
      <c r="B39" s="42"/>
      <c r="C39" s="42"/>
      <c r="D39" s="67" t="s">
        <v>87</v>
      </c>
      <c r="E39" s="68"/>
      <c r="F39" s="68"/>
      <c r="G39" s="68"/>
      <c r="H39" s="68"/>
      <c r="I39" s="68"/>
      <c r="J39" s="69"/>
      <c r="K39" s="6">
        <f>COUNTIF(L9:L35,"ІІ ур")</f>
        <v>0</v>
      </c>
      <c r="L39" s="7">
        <f>(K39/K37)*100</f>
        <v>0</v>
      </c>
      <c r="M39" s="67" t="s">
        <v>87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6">
        <f>COUNTIF(AA9:AA35,"ІІ ур")</f>
        <v>0</v>
      </c>
      <c r="AA39" s="7">
        <f>(Z39/Z37)*100</f>
        <v>0</v>
      </c>
      <c r="AB39" s="67" t="s">
        <v>87</v>
      </c>
      <c r="AC39" s="68"/>
      <c r="AD39" s="68"/>
      <c r="AE39" s="68"/>
      <c r="AF39" s="68"/>
      <c r="AG39" s="68"/>
      <c r="AH39" s="68"/>
      <c r="AI39" s="68"/>
      <c r="AJ39" s="69"/>
      <c r="AK39" s="6">
        <f>COUNTIF(AL9:AL35,"ІІ ур")</f>
        <v>0</v>
      </c>
      <c r="AL39" s="7">
        <f>(AK39/AK37)*100</f>
        <v>0</v>
      </c>
      <c r="AM39" s="12"/>
      <c r="AN39" s="12"/>
      <c r="AO39" s="12"/>
    </row>
    <row r="40" spans="2:41">
      <c r="B40" s="42"/>
      <c r="C40" s="42"/>
      <c r="D40" s="67" t="s">
        <v>88</v>
      </c>
      <c r="E40" s="68"/>
      <c r="F40" s="68"/>
      <c r="G40" s="68"/>
      <c r="H40" s="68"/>
      <c r="I40" s="68"/>
      <c r="J40" s="69"/>
      <c r="K40" s="6">
        <f>COUNTIF(L9:L35,"ІІІ ур")</f>
        <v>0</v>
      </c>
      <c r="L40" s="7">
        <f>(K40/K37)*100</f>
        <v>0</v>
      </c>
      <c r="M40" s="67" t="s">
        <v>88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">
        <f>COUNTIF(AA9:AA35,"ІІІ ур")</f>
        <v>0</v>
      </c>
      <c r="AA40" s="7">
        <f>(Z40/Z37)*100</f>
        <v>0</v>
      </c>
      <c r="AB40" s="67" t="s">
        <v>88</v>
      </c>
      <c r="AC40" s="68"/>
      <c r="AD40" s="68"/>
      <c r="AE40" s="68"/>
      <c r="AF40" s="68"/>
      <c r="AG40" s="68"/>
      <c r="AH40" s="68"/>
      <c r="AI40" s="68"/>
      <c r="AJ40" s="69"/>
      <c r="AK40" s="6">
        <f>COUNTIF(AL9:AL35,"ІІІ ур")</f>
        <v>0</v>
      </c>
      <c r="AL40" s="7">
        <f>(AK40/AK37)*100</f>
        <v>0</v>
      </c>
      <c r="AM40" s="12"/>
      <c r="AN40" s="12"/>
      <c r="AO40" s="12"/>
    </row>
    <row r="41" spans="2:41">
      <c r="B41" s="42"/>
      <c r="C41" s="4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5" t="s">
        <v>43</v>
      </c>
      <c r="AO41" s="5" t="s">
        <v>44</v>
      </c>
    </row>
    <row r="42" spans="2:41">
      <c r="B42" s="42"/>
      <c r="C42" s="42"/>
      <c r="D42" s="63" t="s">
        <v>45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5"/>
      <c r="AN42" s="5">
        <f>COUNTA(C9:C35)</f>
        <v>27</v>
      </c>
      <c r="AO42" s="5">
        <v>100</v>
      </c>
    </row>
    <row r="43" spans="2:41">
      <c r="B43" s="42"/>
      <c r="C43" s="42"/>
      <c r="D43" s="66" t="s">
        <v>46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">
        <f>COUNTIF(AO9:AO35,"І ур")</f>
        <v>0</v>
      </c>
      <c r="AO43" s="7">
        <f>(AN43/AN42)*100</f>
        <v>0</v>
      </c>
    </row>
    <row r="44" spans="2:41">
      <c r="B44" s="42"/>
      <c r="C44" s="42"/>
      <c r="D44" s="66" t="s">
        <v>47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">
        <f>COUNTIF(AO9:AO35,"ІІ ур")</f>
        <v>0</v>
      </c>
      <c r="AO44" s="7">
        <f>(AN44/AN42)*100</f>
        <v>0</v>
      </c>
    </row>
    <row r="45" spans="2:41">
      <c r="B45" s="43"/>
      <c r="C45" s="43"/>
      <c r="D45" s="66" t="s">
        <v>48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">
        <f>COUNTIF(AO9:AO35,"ІІІ ур")</f>
        <v>0</v>
      </c>
      <c r="AO45" s="7">
        <f>(AN45/AN42)*100</f>
        <v>0</v>
      </c>
    </row>
  </sheetData>
  <mergeCells count="43">
    <mergeCell ref="AJ7:AJ8"/>
    <mergeCell ref="A2:AP2"/>
    <mergeCell ref="A3:AP3"/>
    <mergeCell ref="A4:AP4"/>
    <mergeCell ref="B6:AO6"/>
    <mergeCell ref="B7:B8"/>
    <mergeCell ref="C7:C8"/>
    <mergeCell ref="D7:I7"/>
    <mergeCell ref="J7:J8"/>
    <mergeCell ref="K7:K8"/>
    <mergeCell ref="L7:L8"/>
    <mergeCell ref="M7:X7"/>
    <mergeCell ref="Y7:Y8"/>
    <mergeCell ref="Z7:Z8"/>
    <mergeCell ref="AA7:AA8"/>
    <mergeCell ref="AB7:AI7"/>
    <mergeCell ref="B36:B45"/>
    <mergeCell ref="C36:C45"/>
    <mergeCell ref="D36:J36"/>
    <mergeCell ref="M36:Y36"/>
    <mergeCell ref="AB36:AJ36"/>
    <mergeCell ref="AK7:AK8"/>
    <mergeCell ref="AL7:AL8"/>
    <mergeCell ref="AM7:AM8"/>
    <mergeCell ref="AN7:AN8"/>
    <mergeCell ref="AO7:AO8"/>
    <mergeCell ref="D37:J37"/>
    <mergeCell ref="M37:Y37"/>
    <mergeCell ref="AB37:AJ37"/>
    <mergeCell ref="D38:J38"/>
    <mergeCell ref="M38:Y38"/>
    <mergeCell ref="AB38:AJ38"/>
    <mergeCell ref="D39:J39"/>
    <mergeCell ref="M39:Y39"/>
    <mergeCell ref="AB39:AJ39"/>
    <mergeCell ref="D40:J40"/>
    <mergeCell ref="M40:Y40"/>
    <mergeCell ref="AB40:AJ40"/>
    <mergeCell ref="D41:AM41"/>
    <mergeCell ref="D42:AM42"/>
    <mergeCell ref="D43:AM43"/>
    <mergeCell ref="D44:AM44"/>
    <mergeCell ref="D45:AM45"/>
  </mergeCells>
  <pageMargins left="0.11811023622047245" right="0.11811023622047245" top="0.11811023622047245" bottom="0.11811023622047245" header="0.11811023622047245" footer="0.11811023622047245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topLeftCell="A2" workbookViewId="0">
      <selection activeCell="AG10" sqref="AG10"/>
    </sheetView>
  </sheetViews>
  <sheetFormatPr defaultRowHeight="15"/>
  <cols>
    <col min="1" max="1" width="2.85546875" customWidth="1"/>
    <col min="2" max="2" width="5.28515625" customWidth="1"/>
    <col min="3" max="3" width="20.28515625" customWidth="1"/>
    <col min="4" max="4" width="5.28515625" customWidth="1"/>
    <col min="5" max="5" width="4.85546875" customWidth="1"/>
    <col min="6" max="6" width="4.7109375" customWidth="1"/>
    <col min="7" max="7" width="5.140625" customWidth="1"/>
    <col min="8" max="9" width="4.42578125" customWidth="1"/>
    <col min="10" max="10" width="5.28515625" customWidth="1"/>
    <col min="11" max="11" width="5" customWidth="1"/>
    <col min="12" max="12" width="5.140625" customWidth="1"/>
    <col min="13" max="13" width="5.28515625" customWidth="1"/>
    <col min="14" max="14" width="5.140625" customWidth="1"/>
    <col min="15" max="15" width="4.140625" customWidth="1"/>
    <col min="16" max="16" width="5.140625" customWidth="1"/>
    <col min="17" max="17" width="5" customWidth="1"/>
    <col min="18" max="18" width="4.7109375" customWidth="1"/>
    <col min="19" max="19" width="5" customWidth="1"/>
    <col min="20" max="20" width="5.7109375" customWidth="1"/>
    <col min="21" max="21" width="4.85546875" customWidth="1"/>
    <col min="22" max="23" width="5" customWidth="1"/>
    <col min="24" max="24" width="4.42578125" customWidth="1"/>
    <col min="25" max="25" width="5" customWidth="1"/>
    <col min="26" max="26" width="3.85546875" customWidth="1"/>
    <col min="27" max="27" width="5.140625" customWidth="1"/>
    <col min="28" max="28" width="6" customWidth="1"/>
    <col min="29" max="29" width="3.5703125" customWidth="1"/>
    <col min="30" max="30" width="5" customWidth="1"/>
    <col min="31" max="31" width="5.85546875" customWidth="1"/>
  </cols>
  <sheetData>
    <row r="1" spans="1:32" ht="5.25" hidden="1" customHeight="1"/>
    <row r="2" spans="1:3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5" customHeight="1">
      <c r="A4" s="51" t="s">
        <v>90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idden="1"/>
    <row r="6" spans="1:32">
      <c r="B6" s="52" t="s">
        <v>91</v>
      </c>
      <c r="C6" s="52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52"/>
      <c r="AD6" s="52"/>
      <c r="AE6" s="52"/>
    </row>
    <row r="7" spans="1:32">
      <c r="B7" s="53" t="s">
        <v>4</v>
      </c>
      <c r="C7" s="79" t="s">
        <v>5</v>
      </c>
      <c r="D7" s="88" t="s">
        <v>92</v>
      </c>
      <c r="E7" s="89"/>
      <c r="F7" s="89"/>
      <c r="G7" s="89"/>
      <c r="H7" s="89"/>
      <c r="I7" s="90"/>
      <c r="J7" s="87" t="s">
        <v>53</v>
      </c>
      <c r="K7" s="83" t="s">
        <v>54</v>
      </c>
      <c r="L7" s="71" t="s">
        <v>93</v>
      </c>
      <c r="M7" s="76" t="s">
        <v>94</v>
      </c>
      <c r="N7" s="76"/>
      <c r="O7" s="76"/>
      <c r="P7" s="76"/>
      <c r="Q7" s="87" t="s">
        <v>53</v>
      </c>
      <c r="R7" s="83" t="s">
        <v>54</v>
      </c>
      <c r="S7" s="71" t="s">
        <v>93</v>
      </c>
      <c r="T7" s="76" t="s">
        <v>95</v>
      </c>
      <c r="U7" s="76"/>
      <c r="V7" s="76"/>
      <c r="W7" s="76"/>
      <c r="X7" s="76"/>
      <c r="Y7" s="76"/>
      <c r="Z7" s="87" t="s">
        <v>53</v>
      </c>
      <c r="AA7" s="83" t="s">
        <v>54</v>
      </c>
      <c r="AB7" s="71" t="s">
        <v>93</v>
      </c>
      <c r="AC7" s="84" t="s">
        <v>7</v>
      </c>
      <c r="AD7" s="86" t="s">
        <v>8</v>
      </c>
      <c r="AE7" s="75" t="s">
        <v>9</v>
      </c>
    </row>
    <row r="8" spans="1:32" ht="71.25" customHeight="1">
      <c r="B8" s="53"/>
      <c r="C8" s="53"/>
      <c r="D8" s="39" t="s">
        <v>96</v>
      </c>
      <c r="E8" s="39" t="s">
        <v>97</v>
      </c>
      <c r="F8" s="39" t="s">
        <v>98</v>
      </c>
      <c r="G8" s="39" t="s">
        <v>99</v>
      </c>
      <c r="H8" s="39" t="s">
        <v>100</v>
      </c>
      <c r="I8" s="39" t="s">
        <v>101</v>
      </c>
      <c r="J8" s="87"/>
      <c r="K8" s="83"/>
      <c r="L8" s="71"/>
      <c r="M8" s="39" t="s">
        <v>102</v>
      </c>
      <c r="N8" s="39" t="s">
        <v>103</v>
      </c>
      <c r="O8" s="39" t="s">
        <v>104</v>
      </c>
      <c r="P8" s="39" t="s">
        <v>105</v>
      </c>
      <c r="Q8" s="87"/>
      <c r="R8" s="83"/>
      <c r="S8" s="71"/>
      <c r="T8" s="39" t="s">
        <v>106</v>
      </c>
      <c r="U8" s="39" t="s">
        <v>107</v>
      </c>
      <c r="V8" s="39" t="s">
        <v>108</v>
      </c>
      <c r="W8" s="39" t="s">
        <v>109</v>
      </c>
      <c r="X8" s="39" t="s">
        <v>110</v>
      </c>
      <c r="Y8" s="39" t="s">
        <v>111</v>
      </c>
      <c r="Z8" s="87"/>
      <c r="AA8" s="83"/>
      <c r="AB8" s="71"/>
      <c r="AC8" s="85"/>
      <c r="AD8" s="86"/>
      <c r="AE8" s="75"/>
    </row>
    <row r="9" spans="1:32">
      <c r="B9" s="1">
        <v>1</v>
      </c>
      <c r="C9" s="1" t="s">
        <v>16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3">
        <f>SUM(D9:I9)</f>
        <v>6</v>
      </c>
      <c r="K9" s="14">
        <f>AVERAGE(D9:I9)</f>
        <v>1</v>
      </c>
      <c r="L9" s="4" t="s">
        <v>89</v>
      </c>
      <c r="M9" s="1">
        <v>1</v>
      </c>
      <c r="N9" s="1">
        <v>1</v>
      </c>
      <c r="O9" s="1">
        <v>1</v>
      </c>
      <c r="P9" s="1">
        <v>1</v>
      </c>
      <c r="Q9" s="13">
        <f>SUM(M9:P9)</f>
        <v>4</v>
      </c>
      <c r="R9" s="14">
        <f>AVERAGE(M9:P9)</f>
        <v>1</v>
      </c>
      <c r="S9" s="4" t="s">
        <v>89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3">
        <f>SUM(T9:Y9)</f>
        <v>6</v>
      </c>
      <c r="AA9" s="14">
        <f>AVERAGE(T9:Y9)</f>
        <v>1</v>
      </c>
      <c r="AB9" s="4" t="s">
        <v>89</v>
      </c>
      <c r="AC9" s="15">
        <f>J9+Q9+Z9</f>
        <v>16</v>
      </c>
      <c r="AD9" s="16">
        <f>AC9/16</f>
        <v>1</v>
      </c>
      <c r="AE9" s="4" t="s">
        <v>89</v>
      </c>
    </row>
    <row r="10" spans="1:32">
      <c r="B10" s="1">
        <v>2</v>
      </c>
      <c r="C10" s="1" t="s">
        <v>17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3">
        <f t="shared" ref="J10:J35" si="0">SUM(D10:I10)</f>
        <v>6</v>
      </c>
      <c r="K10" s="14">
        <f t="shared" ref="K10:K35" si="1">AVERAGE(D10:I10)</f>
        <v>1</v>
      </c>
      <c r="L10" s="4" t="s">
        <v>89</v>
      </c>
      <c r="M10" s="1">
        <v>1</v>
      </c>
      <c r="N10" s="1">
        <v>1</v>
      </c>
      <c r="O10" s="1">
        <v>1</v>
      </c>
      <c r="P10" s="1">
        <v>1</v>
      </c>
      <c r="Q10" s="13">
        <f t="shared" ref="Q10:Q35" si="2">SUM(M10:P10)</f>
        <v>4</v>
      </c>
      <c r="R10" s="14">
        <f t="shared" ref="R10:R35" si="3">AVERAGE(M10:P10)</f>
        <v>1</v>
      </c>
      <c r="S10" s="4" t="s">
        <v>89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3">
        <f t="shared" ref="Z10:Z35" si="4">SUM(T10:Y10)</f>
        <v>6</v>
      </c>
      <c r="AA10" s="14">
        <f t="shared" ref="AA10:AA35" si="5">AVERAGE(T10:Y10)</f>
        <v>1</v>
      </c>
      <c r="AB10" s="4" t="s">
        <v>89</v>
      </c>
      <c r="AC10" s="15">
        <f t="shared" ref="AC10:AC35" si="6">J10+Q10+Z10</f>
        <v>16</v>
      </c>
      <c r="AD10" s="16">
        <f t="shared" ref="AD10:AD35" si="7">AC10/16</f>
        <v>1</v>
      </c>
      <c r="AE10" s="4" t="s">
        <v>89</v>
      </c>
    </row>
    <row r="11" spans="1:32">
      <c r="B11" s="1">
        <v>3</v>
      </c>
      <c r="C11" s="1" t="s">
        <v>18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3">
        <f t="shared" si="0"/>
        <v>6</v>
      </c>
      <c r="K11" s="14">
        <f t="shared" si="1"/>
        <v>1</v>
      </c>
      <c r="L11" s="4" t="s">
        <v>89</v>
      </c>
      <c r="M11" s="1">
        <v>1</v>
      </c>
      <c r="N11" s="1">
        <v>1</v>
      </c>
      <c r="O11" s="1">
        <v>1</v>
      </c>
      <c r="P11" s="1">
        <v>1</v>
      </c>
      <c r="Q11" s="13">
        <f t="shared" si="2"/>
        <v>4</v>
      </c>
      <c r="R11" s="14">
        <f t="shared" si="3"/>
        <v>1</v>
      </c>
      <c r="S11" s="4" t="s">
        <v>89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3">
        <f t="shared" si="4"/>
        <v>6</v>
      </c>
      <c r="AA11" s="14">
        <f t="shared" si="5"/>
        <v>1</v>
      </c>
      <c r="AB11" s="4" t="s">
        <v>89</v>
      </c>
      <c r="AC11" s="15">
        <f t="shared" si="6"/>
        <v>16</v>
      </c>
      <c r="AD11" s="16">
        <f t="shared" si="7"/>
        <v>1</v>
      </c>
      <c r="AE11" s="4" t="s">
        <v>89</v>
      </c>
    </row>
    <row r="12" spans="1:32">
      <c r="B12" s="1">
        <v>4</v>
      </c>
      <c r="C12" s="1" t="s">
        <v>19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3">
        <f t="shared" si="0"/>
        <v>6</v>
      </c>
      <c r="K12" s="14">
        <f t="shared" si="1"/>
        <v>1</v>
      </c>
      <c r="L12" s="4" t="s">
        <v>89</v>
      </c>
      <c r="M12" s="1">
        <v>1</v>
      </c>
      <c r="N12" s="1">
        <v>1</v>
      </c>
      <c r="O12" s="1">
        <v>1</v>
      </c>
      <c r="P12" s="1">
        <v>1</v>
      </c>
      <c r="Q12" s="13">
        <f t="shared" si="2"/>
        <v>4</v>
      </c>
      <c r="R12" s="14">
        <f t="shared" si="3"/>
        <v>1</v>
      </c>
      <c r="S12" s="4" t="s">
        <v>89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3">
        <f t="shared" si="4"/>
        <v>6</v>
      </c>
      <c r="AA12" s="14">
        <f t="shared" si="5"/>
        <v>1</v>
      </c>
      <c r="AB12" s="4" t="s">
        <v>89</v>
      </c>
      <c r="AC12" s="15">
        <f t="shared" si="6"/>
        <v>16</v>
      </c>
      <c r="AD12" s="16">
        <f t="shared" si="7"/>
        <v>1</v>
      </c>
      <c r="AE12" s="4" t="s">
        <v>89</v>
      </c>
    </row>
    <row r="13" spans="1:32">
      <c r="B13" s="1">
        <v>5</v>
      </c>
      <c r="C13" s="1" t="s">
        <v>20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3">
        <f t="shared" si="0"/>
        <v>6</v>
      </c>
      <c r="K13" s="14">
        <f t="shared" si="1"/>
        <v>1</v>
      </c>
      <c r="L13" s="4" t="s">
        <v>89</v>
      </c>
      <c r="M13" s="1">
        <v>1</v>
      </c>
      <c r="N13" s="1">
        <v>1</v>
      </c>
      <c r="O13" s="1">
        <v>1</v>
      </c>
      <c r="P13" s="1">
        <v>1</v>
      </c>
      <c r="Q13" s="13">
        <f t="shared" si="2"/>
        <v>4</v>
      </c>
      <c r="R13" s="14">
        <f t="shared" si="3"/>
        <v>1</v>
      </c>
      <c r="S13" s="4" t="s">
        <v>89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3">
        <f t="shared" si="4"/>
        <v>6</v>
      </c>
      <c r="AA13" s="14">
        <f t="shared" si="5"/>
        <v>1</v>
      </c>
      <c r="AB13" s="4" t="s">
        <v>89</v>
      </c>
      <c r="AC13" s="15">
        <f t="shared" si="6"/>
        <v>16</v>
      </c>
      <c r="AD13" s="16">
        <f t="shared" si="7"/>
        <v>1</v>
      </c>
      <c r="AE13" s="4" t="s">
        <v>89</v>
      </c>
    </row>
    <row r="14" spans="1:32">
      <c r="B14" s="1">
        <v>6</v>
      </c>
      <c r="C14" s="1" t="s">
        <v>21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3">
        <f t="shared" si="0"/>
        <v>6</v>
      </c>
      <c r="K14" s="14">
        <f t="shared" si="1"/>
        <v>1</v>
      </c>
      <c r="L14" s="4" t="s">
        <v>89</v>
      </c>
      <c r="M14" s="1">
        <v>1</v>
      </c>
      <c r="N14" s="1">
        <v>1</v>
      </c>
      <c r="O14" s="1">
        <v>1</v>
      </c>
      <c r="P14" s="1">
        <v>1</v>
      </c>
      <c r="Q14" s="13">
        <f t="shared" si="2"/>
        <v>4</v>
      </c>
      <c r="R14" s="14">
        <f t="shared" si="3"/>
        <v>1</v>
      </c>
      <c r="S14" s="4" t="s">
        <v>89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3">
        <f t="shared" si="4"/>
        <v>6</v>
      </c>
      <c r="AA14" s="14">
        <f t="shared" si="5"/>
        <v>1</v>
      </c>
      <c r="AB14" s="4" t="s">
        <v>89</v>
      </c>
      <c r="AC14" s="15">
        <f t="shared" si="6"/>
        <v>16</v>
      </c>
      <c r="AD14" s="16">
        <f t="shared" si="7"/>
        <v>1</v>
      </c>
      <c r="AE14" s="4" t="s">
        <v>89</v>
      </c>
    </row>
    <row r="15" spans="1:32">
      <c r="B15" s="1">
        <v>7</v>
      </c>
      <c r="C15" s="1" t="s">
        <v>22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3">
        <f t="shared" si="0"/>
        <v>6</v>
      </c>
      <c r="K15" s="14">
        <f t="shared" si="1"/>
        <v>1</v>
      </c>
      <c r="L15" s="4" t="s">
        <v>89</v>
      </c>
      <c r="M15" s="1">
        <v>1</v>
      </c>
      <c r="N15" s="1">
        <v>1</v>
      </c>
      <c r="O15" s="1">
        <v>1</v>
      </c>
      <c r="P15" s="1">
        <v>1</v>
      </c>
      <c r="Q15" s="13">
        <f t="shared" si="2"/>
        <v>4</v>
      </c>
      <c r="R15" s="14">
        <f t="shared" si="3"/>
        <v>1</v>
      </c>
      <c r="S15" s="4" t="s">
        <v>89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3">
        <f t="shared" si="4"/>
        <v>6</v>
      </c>
      <c r="AA15" s="14">
        <f t="shared" si="5"/>
        <v>1</v>
      </c>
      <c r="AB15" s="4" t="s">
        <v>89</v>
      </c>
      <c r="AC15" s="15">
        <f t="shared" si="6"/>
        <v>16</v>
      </c>
      <c r="AD15" s="16">
        <f t="shared" si="7"/>
        <v>1</v>
      </c>
      <c r="AE15" s="4" t="s">
        <v>89</v>
      </c>
    </row>
    <row r="16" spans="1:32">
      <c r="B16" s="1">
        <v>8</v>
      </c>
      <c r="C16" s="1" t="s">
        <v>23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3">
        <f t="shared" si="0"/>
        <v>6</v>
      </c>
      <c r="K16" s="14">
        <f t="shared" si="1"/>
        <v>1</v>
      </c>
      <c r="L16" s="4" t="s">
        <v>89</v>
      </c>
      <c r="M16" s="1">
        <v>1</v>
      </c>
      <c r="N16" s="1">
        <v>1</v>
      </c>
      <c r="O16" s="1">
        <v>1</v>
      </c>
      <c r="P16" s="1">
        <v>1</v>
      </c>
      <c r="Q16" s="13">
        <f t="shared" si="2"/>
        <v>4</v>
      </c>
      <c r="R16" s="14">
        <f t="shared" si="3"/>
        <v>1</v>
      </c>
      <c r="S16" s="4" t="s">
        <v>89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3">
        <f t="shared" si="4"/>
        <v>6</v>
      </c>
      <c r="AA16" s="14">
        <f t="shared" si="5"/>
        <v>1</v>
      </c>
      <c r="AB16" s="4" t="s">
        <v>89</v>
      </c>
      <c r="AC16" s="15">
        <f t="shared" si="6"/>
        <v>16</v>
      </c>
      <c r="AD16" s="16">
        <f t="shared" si="7"/>
        <v>1</v>
      </c>
      <c r="AE16" s="4" t="s">
        <v>89</v>
      </c>
    </row>
    <row r="17" spans="2:31">
      <c r="B17" s="1">
        <v>9</v>
      </c>
      <c r="C17" s="1" t="s">
        <v>24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3">
        <f t="shared" si="0"/>
        <v>6</v>
      </c>
      <c r="K17" s="14">
        <f t="shared" si="1"/>
        <v>1</v>
      </c>
      <c r="L17" s="4" t="s">
        <v>89</v>
      </c>
      <c r="M17" s="1">
        <v>1</v>
      </c>
      <c r="N17" s="1">
        <v>1</v>
      </c>
      <c r="O17" s="1">
        <v>1</v>
      </c>
      <c r="P17" s="1">
        <v>1</v>
      </c>
      <c r="Q17" s="13">
        <f t="shared" si="2"/>
        <v>4</v>
      </c>
      <c r="R17" s="14">
        <f t="shared" si="3"/>
        <v>1</v>
      </c>
      <c r="S17" s="4" t="s">
        <v>89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3">
        <f t="shared" si="4"/>
        <v>6</v>
      </c>
      <c r="AA17" s="14">
        <f t="shared" si="5"/>
        <v>1</v>
      </c>
      <c r="AB17" s="4" t="s">
        <v>89</v>
      </c>
      <c r="AC17" s="15">
        <f t="shared" si="6"/>
        <v>16</v>
      </c>
      <c r="AD17" s="16">
        <f t="shared" si="7"/>
        <v>1</v>
      </c>
      <c r="AE17" s="4" t="s">
        <v>89</v>
      </c>
    </row>
    <row r="18" spans="2:31">
      <c r="B18" s="1">
        <v>10</v>
      </c>
      <c r="C18" s="1" t="s">
        <v>25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3">
        <f t="shared" si="0"/>
        <v>6</v>
      </c>
      <c r="K18" s="14">
        <f t="shared" si="1"/>
        <v>1</v>
      </c>
      <c r="L18" s="4" t="s">
        <v>89</v>
      </c>
      <c r="M18" s="1">
        <v>1</v>
      </c>
      <c r="N18" s="1">
        <v>1</v>
      </c>
      <c r="O18" s="1">
        <v>1</v>
      </c>
      <c r="P18" s="1">
        <v>1</v>
      </c>
      <c r="Q18" s="13">
        <f t="shared" si="2"/>
        <v>4</v>
      </c>
      <c r="R18" s="14">
        <f t="shared" si="3"/>
        <v>1</v>
      </c>
      <c r="S18" s="4" t="s">
        <v>89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3">
        <f t="shared" si="4"/>
        <v>6</v>
      </c>
      <c r="AA18" s="14">
        <f t="shared" si="5"/>
        <v>1</v>
      </c>
      <c r="AB18" s="4" t="s">
        <v>89</v>
      </c>
      <c r="AC18" s="15">
        <f t="shared" si="6"/>
        <v>16</v>
      </c>
      <c r="AD18" s="16">
        <f t="shared" si="7"/>
        <v>1</v>
      </c>
      <c r="AE18" s="4" t="s">
        <v>89</v>
      </c>
    </row>
    <row r="19" spans="2:31">
      <c r="B19" s="1">
        <v>11</v>
      </c>
      <c r="C19" s="1" t="s">
        <v>26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3">
        <f t="shared" si="0"/>
        <v>6</v>
      </c>
      <c r="K19" s="14">
        <f t="shared" si="1"/>
        <v>1</v>
      </c>
      <c r="L19" s="4" t="s">
        <v>89</v>
      </c>
      <c r="M19" s="1">
        <v>1</v>
      </c>
      <c r="N19" s="1">
        <v>1</v>
      </c>
      <c r="O19" s="1">
        <v>1</v>
      </c>
      <c r="P19" s="1">
        <v>1</v>
      </c>
      <c r="Q19" s="13">
        <f t="shared" si="2"/>
        <v>4</v>
      </c>
      <c r="R19" s="14">
        <f t="shared" si="3"/>
        <v>1</v>
      </c>
      <c r="S19" s="4" t="s">
        <v>89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3">
        <f t="shared" si="4"/>
        <v>6</v>
      </c>
      <c r="AA19" s="14">
        <f t="shared" si="5"/>
        <v>1</v>
      </c>
      <c r="AB19" s="4" t="s">
        <v>89</v>
      </c>
      <c r="AC19" s="15">
        <f t="shared" si="6"/>
        <v>16</v>
      </c>
      <c r="AD19" s="16">
        <f t="shared" si="7"/>
        <v>1</v>
      </c>
      <c r="AE19" s="4" t="s">
        <v>89</v>
      </c>
    </row>
    <row r="20" spans="2:31">
      <c r="B20" s="1">
        <v>12</v>
      </c>
      <c r="C20" s="1" t="s">
        <v>27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3">
        <f t="shared" si="0"/>
        <v>6</v>
      </c>
      <c r="K20" s="14">
        <f t="shared" si="1"/>
        <v>1</v>
      </c>
      <c r="L20" s="4" t="s">
        <v>89</v>
      </c>
      <c r="M20" s="1">
        <v>1</v>
      </c>
      <c r="N20" s="1">
        <v>1</v>
      </c>
      <c r="O20" s="1">
        <v>1</v>
      </c>
      <c r="P20" s="1">
        <v>1</v>
      </c>
      <c r="Q20" s="13">
        <f t="shared" si="2"/>
        <v>4</v>
      </c>
      <c r="R20" s="14">
        <f t="shared" si="3"/>
        <v>1</v>
      </c>
      <c r="S20" s="4" t="s">
        <v>89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3">
        <f t="shared" si="4"/>
        <v>6</v>
      </c>
      <c r="AA20" s="14">
        <f t="shared" si="5"/>
        <v>1</v>
      </c>
      <c r="AB20" s="4" t="s">
        <v>89</v>
      </c>
      <c r="AC20" s="15">
        <f t="shared" si="6"/>
        <v>16</v>
      </c>
      <c r="AD20" s="16">
        <f t="shared" si="7"/>
        <v>1</v>
      </c>
      <c r="AE20" s="4" t="s">
        <v>89</v>
      </c>
    </row>
    <row r="21" spans="2:31">
      <c r="B21" s="1">
        <v>13</v>
      </c>
      <c r="C21" s="1" t="s">
        <v>28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3">
        <f t="shared" si="0"/>
        <v>6</v>
      </c>
      <c r="K21" s="14">
        <f t="shared" si="1"/>
        <v>1</v>
      </c>
      <c r="L21" s="4" t="s">
        <v>89</v>
      </c>
      <c r="M21" s="1">
        <v>1</v>
      </c>
      <c r="N21" s="1">
        <v>1</v>
      </c>
      <c r="O21" s="1">
        <v>1</v>
      </c>
      <c r="P21" s="1">
        <v>1</v>
      </c>
      <c r="Q21" s="13">
        <f t="shared" si="2"/>
        <v>4</v>
      </c>
      <c r="R21" s="14">
        <f t="shared" si="3"/>
        <v>1</v>
      </c>
      <c r="S21" s="4" t="s">
        <v>89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3">
        <f t="shared" si="4"/>
        <v>6</v>
      </c>
      <c r="AA21" s="14">
        <f t="shared" si="5"/>
        <v>1</v>
      </c>
      <c r="AB21" s="4" t="s">
        <v>89</v>
      </c>
      <c r="AC21" s="15">
        <f t="shared" si="6"/>
        <v>16</v>
      </c>
      <c r="AD21" s="16">
        <f t="shared" si="7"/>
        <v>1</v>
      </c>
      <c r="AE21" s="4" t="s">
        <v>89</v>
      </c>
    </row>
    <row r="22" spans="2:31">
      <c r="B22" s="1">
        <v>14</v>
      </c>
      <c r="C22" s="1" t="s">
        <v>29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3">
        <f t="shared" si="0"/>
        <v>6</v>
      </c>
      <c r="K22" s="14">
        <f t="shared" si="1"/>
        <v>1</v>
      </c>
      <c r="L22" s="4" t="s">
        <v>89</v>
      </c>
      <c r="M22" s="1">
        <v>1</v>
      </c>
      <c r="N22" s="1">
        <v>1</v>
      </c>
      <c r="O22" s="1">
        <v>1</v>
      </c>
      <c r="P22" s="1">
        <v>1</v>
      </c>
      <c r="Q22" s="13">
        <f t="shared" si="2"/>
        <v>4</v>
      </c>
      <c r="R22" s="14">
        <f t="shared" si="3"/>
        <v>1</v>
      </c>
      <c r="S22" s="4" t="s">
        <v>89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3">
        <f t="shared" si="4"/>
        <v>6</v>
      </c>
      <c r="AA22" s="14">
        <f t="shared" si="5"/>
        <v>1</v>
      </c>
      <c r="AB22" s="4" t="s">
        <v>89</v>
      </c>
      <c r="AC22" s="15">
        <f t="shared" si="6"/>
        <v>16</v>
      </c>
      <c r="AD22" s="16">
        <f t="shared" si="7"/>
        <v>1</v>
      </c>
      <c r="AE22" s="4" t="s">
        <v>89</v>
      </c>
    </row>
    <row r="23" spans="2:31">
      <c r="B23" s="1">
        <v>15</v>
      </c>
      <c r="C23" s="1" t="s">
        <v>30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3">
        <f t="shared" si="0"/>
        <v>6</v>
      </c>
      <c r="K23" s="14">
        <f t="shared" si="1"/>
        <v>1</v>
      </c>
      <c r="L23" s="4" t="s">
        <v>89</v>
      </c>
      <c r="M23" s="1">
        <v>1</v>
      </c>
      <c r="N23" s="1">
        <v>1</v>
      </c>
      <c r="O23" s="1">
        <v>1</v>
      </c>
      <c r="P23" s="1">
        <v>1</v>
      </c>
      <c r="Q23" s="13">
        <f t="shared" si="2"/>
        <v>4</v>
      </c>
      <c r="R23" s="14">
        <f t="shared" si="3"/>
        <v>1</v>
      </c>
      <c r="S23" s="4" t="s">
        <v>89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3">
        <f t="shared" si="4"/>
        <v>6</v>
      </c>
      <c r="AA23" s="14">
        <f t="shared" si="5"/>
        <v>1</v>
      </c>
      <c r="AB23" s="4" t="s">
        <v>89</v>
      </c>
      <c r="AC23" s="15">
        <f t="shared" si="6"/>
        <v>16</v>
      </c>
      <c r="AD23" s="16">
        <f t="shared" si="7"/>
        <v>1</v>
      </c>
      <c r="AE23" s="4" t="s">
        <v>89</v>
      </c>
    </row>
    <row r="24" spans="2:31">
      <c r="B24" s="1">
        <v>16</v>
      </c>
      <c r="C24" s="1" t="s">
        <v>31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3">
        <f t="shared" si="0"/>
        <v>6</v>
      </c>
      <c r="K24" s="14">
        <f t="shared" si="1"/>
        <v>1</v>
      </c>
      <c r="L24" s="4" t="s">
        <v>89</v>
      </c>
      <c r="M24" s="1">
        <v>1</v>
      </c>
      <c r="N24" s="1">
        <v>1</v>
      </c>
      <c r="O24" s="1">
        <v>1</v>
      </c>
      <c r="P24" s="1">
        <v>1</v>
      </c>
      <c r="Q24" s="13">
        <f t="shared" si="2"/>
        <v>4</v>
      </c>
      <c r="R24" s="14">
        <f t="shared" si="3"/>
        <v>1</v>
      </c>
      <c r="S24" s="4" t="s">
        <v>89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3">
        <f t="shared" si="4"/>
        <v>6</v>
      </c>
      <c r="AA24" s="14">
        <f t="shared" si="5"/>
        <v>1</v>
      </c>
      <c r="AB24" s="4" t="s">
        <v>89</v>
      </c>
      <c r="AC24" s="15">
        <f t="shared" si="6"/>
        <v>16</v>
      </c>
      <c r="AD24" s="16">
        <f t="shared" si="7"/>
        <v>1</v>
      </c>
      <c r="AE24" s="4" t="s">
        <v>89</v>
      </c>
    </row>
    <row r="25" spans="2:31">
      <c r="B25" s="1">
        <v>17</v>
      </c>
      <c r="C25" s="1" t="s">
        <v>32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3">
        <f t="shared" si="0"/>
        <v>6</v>
      </c>
      <c r="K25" s="14">
        <f t="shared" si="1"/>
        <v>1</v>
      </c>
      <c r="L25" s="4" t="s">
        <v>89</v>
      </c>
      <c r="M25" s="1">
        <v>1</v>
      </c>
      <c r="N25" s="1">
        <v>1</v>
      </c>
      <c r="O25" s="1">
        <v>1</v>
      </c>
      <c r="P25" s="1">
        <v>1</v>
      </c>
      <c r="Q25" s="13">
        <f t="shared" si="2"/>
        <v>4</v>
      </c>
      <c r="R25" s="14">
        <f t="shared" si="3"/>
        <v>1</v>
      </c>
      <c r="S25" s="4" t="s">
        <v>89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3">
        <f t="shared" si="4"/>
        <v>6</v>
      </c>
      <c r="AA25" s="14">
        <f t="shared" si="5"/>
        <v>1</v>
      </c>
      <c r="AB25" s="4" t="s">
        <v>89</v>
      </c>
      <c r="AC25" s="15">
        <f t="shared" si="6"/>
        <v>16</v>
      </c>
      <c r="AD25" s="16">
        <f t="shared" si="7"/>
        <v>1</v>
      </c>
      <c r="AE25" s="4" t="s">
        <v>89</v>
      </c>
    </row>
    <row r="26" spans="2:31">
      <c r="B26" s="1">
        <v>18</v>
      </c>
      <c r="C26" s="1" t="s">
        <v>33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3">
        <f t="shared" si="0"/>
        <v>6</v>
      </c>
      <c r="K26" s="14">
        <f t="shared" si="1"/>
        <v>1</v>
      </c>
      <c r="L26" s="4" t="s">
        <v>89</v>
      </c>
      <c r="M26" s="1">
        <v>1</v>
      </c>
      <c r="N26" s="1">
        <v>1</v>
      </c>
      <c r="O26" s="1">
        <v>1</v>
      </c>
      <c r="P26" s="1">
        <v>1</v>
      </c>
      <c r="Q26" s="13">
        <f t="shared" si="2"/>
        <v>4</v>
      </c>
      <c r="R26" s="14">
        <f t="shared" si="3"/>
        <v>1</v>
      </c>
      <c r="S26" s="4" t="s">
        <v>89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3">
        <f t="shared" si="4"/>
        <v>6</v>
      </c>
      <c r="AA26" s="14">
        <f t="shared" si="5"/>
        <v>1</v>
      </c>
      <c r="AB26" s="4" t="s">
        <v>89</v>
      </c>
      <c r="AC26" s="15">
        <f t="shared" si="6"/>
        <v>16</v>
      </c>
      <c r="AD26" s="16">
        <f t="shared" si="7"/>
        <v>1</v>
      </c>
      <c r="AE26" s="4" t="s">
        <v>89</v>
      </c>
    </row>
    <row r="27" spans="2:31">
      <c r="B27" s="1">
        <v>19</v>
      </c>
      <c r="C27" s="1" t="s">
        <v>34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3">
        <f t="shared" si="0"/>
        <v>6</v>
      </c>
      <c r="K27" s="14">
        <f t="shared" si="1"/>
        <v>1</v>
      </c>
      <c r="L27" s="4" t="s">
        <v>89</v>
      </c>
      <c r="M27" s="1">
        <v>1</v>
      </c>
      <c r="N27" s="1">
        <v>1</v>
      </c>
      <c r="O27" s="1">
        <v>1</v>
      </c>
      <c r="P27" s="1">
        <v>1</v>
      </c>
      <c r="Q27" s="13">
        <f t="shared" si="2"/>
        <v>4</v>
      </c>
      <c r="R27" s="14">
        <f t="shared" si="3"/>
        <v>1</v>
      </c>
      <c r="S27" s="4" t="s">
        <v>89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3">
        <f t="shared" si="4"/>
        <v>6</v>
      </c>
      <c r="AA27" s="14">
        <f t="shared" si="5"/>
        <v>1</v>
      </c>
      <c r="AB27" s="4" t="s">
        <v>89</v>
      </c>
      <c r="AC27" s="15">
        <f t="shared" si="6"/>
        <v>16</v>
      </c>
      <c r="AD27" s="16">
        <f t="shared" si="7"/>
        <v>1</v>
      </c>
      <c r="AE27" s="4" t="s">
        <v>89</v>
      </c>
    </row>
    <row r="28" spans="2:31">
      <c r="B28" s="1">
        <v>20</v>
      </c>
      <c r="C28" s="1" t="s">
        <v>35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3">
        <f t="shared" si="0"/>
        <v>6</v>
      </c>
      <c r="K28" s="14">
        <f t="shared" si="1"/>
        <v>1</v>
      </c>
      <c r="L28" s="4" t="s">
        <v>89</v>
      </c>
      <c r="M28" s="1">
        <v>1</v>
      </c>
      <c r="N28" s="1">
        <v>1</v>
      </c>
      <c r="O28" s="1">
        <v>1</v>
      </c>
      <c r="P28" s="1">
        <v>1</v>
      </c>
      <c r="Q28" s="13">
        <f t="shared" si="2"/>
        <v>4</v>
      </c>
      <c r="R28" s="14">
        <f t="shared" si="3"/>
        <v>1</v>
      </c>
      <c r="S28" s="4" t="s">
        <v>89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3">
        <f t="shared" si="4"/>
        <v>6</v>
      </c>
      <c r="AA28" s="14">
        <f t="shared" si="5"/>
        <v>1</v>
      </c>
      <c r="AB28" s="4" t="s">
        <v>89</v>
      </c>
      <c r="AC28" s="15">
        <f t="shared" si="6"/>
        <v>16</v>
      </c>
      <c r="AD28" s="16">
        <f t="shared" si="7"/>
        <v>1</v>
      </c>
      <c r="AE28" s="4" t="s">
        <v>89</v>
      </c>
    </row>
    <row r="29" spans="2:31">
      <c r="B29" s="1">
        <v>21</v>
      </c>
      <c r="C29" s="1" t="s">
        <v>36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3">
        <f t="shared" si="0"/>
        <v>6</v>
      </c>
      <c r="K29" s="14">
        <f t="shared" si="1"/>
        <v>1</v>
      </c>
      <c r="L29" s="4" t="s">
        <v>89</v>
      </c>
      <c r="M29" s="1">
        <v>1</v>
      </c>
      <c r="N29" s="1">
        <v>1</v>
      </c>
      <c r="O29" s="1">
        <v>1</v>
      </c>
      <c r="P29" s="1">
        <v>1</v>
      </c>
      <c r="Q29" s="13">
        <f t="shared" si="2"/>
        <v>4</v>
      </c>
      <c r="R29" s="14">
        <f t="shared" si="3"/>
        <v>1</v>
      </c>
      <c r="S29" s="4" t="s">
        <v>89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3">
        <f t="shared" si="4"/>
        <v>6</v>
      </c>
      <c r="AA29" s="14">
        <f t="shared" si="5"/>
        <v>1</v>
      </c>
      <c r="AB29" s="4" t="s">
        <v>89</v>
      </c>
      <c r="AC29" s="15">
        <f t="shared" si="6"/>
        <v>16</v>
      </c>
      <c r="AD29" s="16">
        <f t="shared" si="7"/>
        <v>1</v>
      </c>
      <c r="AE29" s="4" t="s">
        <v>89</v>
      </c>
    </row>
    <row r="30" spans="2:31">
      <c r="B30" s="1">
        <v>22</v>
      </c>
      <c r="C30" s="1" t="s">
        <v>37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3">
        <f t="shared" si="0"/>
        <v>6</v>
      </c>
      <c r="K30" s="14">
        <f t="shared" si="1"/>
        <v>1</v>
      </c>
      <c r="L30" s="4" t="s">
        <v>89</v>
      </c>
      <c r="M30" s="1">
        <v>1</v>
      </c>
      <c r="N30" s="1">
        <v>1</v>
      </c>
      <c r="O30" s="1">
        <v>1</v>
      </c>
      <c r="P30" s="1">
        <v>1</v>
      </c>
      <c r="Q30" s="13">
        <f t="shared" si="2"/>
        <v>4</v>
      </c>
      <c r="R30" s="14">
        <f t="shared" si="3"/>
        <v>1</v>
      </c>
      <c r="S30" s="4" t="s">
        <v>89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3">
        <f t="shared" si="4"/>
        <v>6</v>
      </c>
      <c r="AA30" s="14">
        <f t="shared" si="5"/>
        <v>1</v>
      </c>
      <c r="AB30" s="4" t="s">
        <v>89</v>
      </c>
      <c r="AC30" s="15">
        <f t="shared" si="6"/>
        <v>16</v>
      </c>
      <c r="AD30" s="16">
        <f t="shared" si="7"/>
        <v>1</v>
      </c>
      <c r="AE30" s="4" t="s">
        <v>89</v>
      </c>
    </row>
    <row r="31" spans="2:31">
      <c r="B31" s="1">
        <v>23</v>
      </c>
      <c r="C31" s="1" t="s">
        <v>38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3">
        <f t="shared" si="0"/>
        <v>6</v>
      </c>
      <c r="K31" s="14">
        <f t="shared" si="1"/>
        <v>1</v>
      </c>
      <c r="L31" s="4" t="s">
        <v>89</v>
      </c>
      <c r="M31" s="1">
        <v>1</v>
      </c>
      <c r="N31" s="1">
        <v>1</v>
      </c>
      <c r="O31" s="1">
        <v>1</v>
      </c>
      <c r="P31" s="1">
        <v>1</v>
      </c>
      <c r="Q31" s="13">
        <f t="shared" si="2"/>
        <v>4</v>
      </c>
      <c r="R31" s="14">
        <f t="shared" si="3"/>
        <v>1</v>
      </c>
      <c r="S31" s="4" t="s">
        <v>89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3">
        <f t="shared" si="4"/>
        <v>6</v>
      </c>
      <c r="AA31" s="14">
        <f t="shared" si="5"/>
        <v>1</v>
      </c>
      <c r="AB31" s="4" t="s">
        <v>89</v>
      </c>
      <c r="AC31" s="15">
        <f t="shared" si="6"/>
        <v>16</v>
      </c>
      <c r="AD31" s="16">
        <f t="shared" si="7"/>
        <v>1</v>
      </c>
      <c r="AE31" s="4" t="s">
        <v>89</v>
      </c>
    </row>
    <row r="32" spans="2:31">
      <c r="B32" s="1">
        <v>24</v>
      </c>
      <c r="C32" s="1" t="s">
        <v>39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3">
        <f t="shared" si="0"/>
        <v>6</v>
      </c>
      <c r="K32" s="14">
        <f t="shared" si="1"/>
        <v>1</v>
      </c>
      <c r="L32" s="4" t="s">
        <v>89</v>
      </c>
      <c r="M32" s="1">
        <v>1</v>
      </c>
      <c r="N32" s="1">
        <v>1</v>
      </c>
      <c r="O32" s="1">
        <v>1</v>
      </c>
      <c r="P32" s="1">
        <v>1</v>
      </c>
      <c r="Q32" s="13">
        <f t="shared" si="2"/>
        <v>4</v>
      </c>
      <c r="R32" s="14">
        <f t="shared" si="3"/>
        <v>1</v>
      </c>
      <c r="S32" s="4" t="s">
        <v>89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3">
        <f t="shared" si="4"/>
        <v>6</v>
      </c>
      <c r="AA32" s="14">
        <f t="shared" si="5"/>
        <v>1</v>
      </c>
      <c r="AB32" s="4" t="s">
        <v>89</v>
      </c>
      <c r="AC32" s="15">
        <f t="shared" si="6"/>
        <v>16</v>
      </c>
      <c r="AD32" s="16">
        <f t="shared" si="7"/>
        <v>1</v>
      </c>
      <c r="AE32" s="4" t="s">
        <v>89</v>
      </c>
    </row>
    <row r="33" spans="2:31">
      <c r="B33" s="1">
        <v>25</v>
      </c>
      <c r="C33" s="1" t="s">
        <v>40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3">
        <f t="shared" si="0"/>
        <v>6</v>
      </c>
      <c r="K33" s="14">
        <f t="shared" si="1"/>
        <v>1</v>
      </c>
      <c r="L33" s="4" t="s">
        <v>89</v>
      </c>
      <c r="M33" s="1">
        <v>1</v>
      </c>
      <c r="N33" s="1">
        <v>1</v>
      </c>
      <c r="O33" s="1">
        <v>1</v>
      </c>
      <c r="P33" s="1">
        <v>1</v>
      </c>
      <c r="Q33" s="13">
        <f t="shared" si="2"/>
        <v>4</v>
      </c>
      <c r="R33" s="14">
        <f t="shared" si="3"/>
        <v>1</v>
      </c>
      <c r="S33" s="4" t="s">
        <v>89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3">
        <f t="shared" si="4"/>
        <v>6</v>
      </c>
      <c r="AA33" s="14">
        <f t="shared" si="5"/>
        <v>1</v>
      </c>
      <c r="AB33" s="4" t="s">
        <v>89</v>
      </c>
      <c r="AC33" s="15">
        <f t="shared" si="6"/>
        <v>16</v>
      </c>
      <c r="AD33" s="16">
        <f t="shared" si="7"/>
        <v>1</v>
      </c>
      <c r="AE33" s="4" t="s">
        <v>89</v>
      </c>
    </row>
    <row r="34" spans="2:31">
      <c r="B34" s="1">
        <v>26</v>
      </c>
      <c r="C34" s="1" t="s">
        <v>41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3">
        <f t="shared" si="0"/>
        <v>6</v>
      </c>
      <c r="K34" s="14">
        <f t="shared" si="1"/>
        <v>1</v>
      </c>
      <c r="L34" s="4" t="s">
        <v>89</v>
      </c>
      <c r="M34" s="1">
        <v>1</v>
      </c>
      <c r="N34" s="1">
        <v>1</v>
      </c>
      <c r="O34" s="1">
        <v>1</v>
      </c>
      <c r="P34" s="1">
        <v>1</v>
      </c>
      <c r="Q34" s="13">
        <f t="shared" si="2"/>
        <v>4</v>
      </c>
      <c r="R34" s="14">
        <f t="shared" si="3"/>
        <v>1</v>
      </c>
      <c r="S34" s="4" t="s">
        <v>89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3">
        <f t="shared" si="4"/>
        <v>6</v>
      </c>
      <c r="AA34" s="14">
        <f t="shared" si="5"/>
        <v>1</v>
      </c>
      <c r="AB34" s="4" t="s">
        <v>89</v>
      </c>
      <c r="AC34" s="15">
        <f t="shared" si="6"/>
        <v>16</v>
      </c>
      <c r="AD34" s="16">
        <f t="shared" si="7"/>
        <v>1</v>
      </c>
      <c r="AE34" s="4" t="s">
        <v>89</v>
      </c>
    </row>
    <row r="35" spans="2:31">
      <c r="B35" s="1">
        <v>27</v>
      </c>
      <c r="C35" s="1" t="s">
        <v>42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3">
        <f t="shared" si="0"/>
        <v>6</v>
      </c>
      <c r="K35" s="14">
        <f t="shared" si="1"/>
        <v>1</v>
      </c>
      <c r="L35" s="4" t="s">
        <v>89</v>
      </c>
      <c r="M35" s="1">
        <v>1</v>
      </c>
      <c r="N35" s="1">
        <v>1</v>
      </c>
      <c r="O35" s="1">
        <v>1</v>
      </c>
      <c r="P35" s="1">
        <v>1</v>
      </c>
      <c r="Q35" s="13">
        <f t="shared" si="2"/>
        <v>4</v>
      </c>
      <c r="R35" s="14">
        <f t="shared" si="3"/>
        <v>1</v>
      </c>
      <c r="S35" s="4" t="s">
        <v>89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3">
        <f t="shared" si="4"/>
        <v>6</v>
      </c>
      <c r="AA35" s="14">
        <f t="shared" si="5"/>
        <v>1</v>
      </c>
      <c r="AB35" s="4" t="s">
        <v>89</v>
      </c>
      <c r="AC35" s="15">
        <f t="shared" si="6"/>
        <v>16</v>
      </c>
      <c r="AD35" s="16">
        <f t="shared" si="7"/>
        <v>1</v>
      </c>
      <c r="AE35" s="4" t="s">
        <v>89</v>
      </c>
    </row>
    <row r="36" spans="2:31">
      <c r="B36" s="41"/>
      <c r="C36" s="41"/>
      <c r="D36" s="67"/>
      <c r="E36" s="68"/>
      <c r="F36" s="68"/>
      <c r="G36" s="68"/>
      <c r="H36" s="68"/>
      <c r="I36" s="68"/>
      <c r="J36" s="69"/>
      <c r="K36" s="1" t="s">
        <v>84</v>
      </c>
      <c r="L36" s="11" t="s">
        <v>44</v>
      </c>
      <c r="M36" s="67"/>
      <c r="N36" s="68"/>
      <c r="O36" s="68"/>
      <c r="P36" s="68"/>
      <c r="Q36" s="69"/>
      <c r="R36" s="1" t="s">
        <v>84</v>
      </c>
      <c r="S36" s="11" t="s">
        <v>44</v>
      </c>
      <c r="T36" s="67"/>
      <c r="U36" s="68"/>
      <c r="V36" s="68"/>
      <c r="W36" s="68"/>
      <c r="X36" s="68"/>
      <c r="Y36" s="68"/>
      <c r="Z36" s="69"/>
      <c r="AA36" s="1" t="s">
        <v>84</v>
      </c>
      <c r="AB36" s="11" t="s">
        <v>44</v>
      </c>
      <c r="AC36" s="12"/>
      <c r="AD36" s="12"/>
      <c r="AE36" s="12"/>
    </row>
    <row r="37" spans="2:31">
      <c r="B37" s="42"/>
      <c r="C37" s="42"/>
      <c r="D37" s="67" t="s">
        <v>112</v>
      </c>
      <c r="E37" s="68"/>
      <c r="F37" s="68"/>
      <c r="G37" s="68"/>
      <c r="H37" s="68"/>
      <c r="I37" s="68"/>
      <c r="J37" s="69"/>
      <c r="K37" s="5">
        <f>COUNTA(C9:C35)</f>
        <v>27</v>
      </c>
      <c r="L37" s="5">
        <v>100</v>
      </c>
      <c r="M37" s="67" t="s">
        <v>112</v>
      </c>
      <c r="N37" s="68"/>
      <c r="O37" s="68"/>
      <c r="P37" s="68"/>
      <c r="Q37" s="69"/>
      <c r="R37" s="5">
        <f>COUNTA(C9:C35)</f>
        <v>27</v>
      </c>
      <c r="S37" s="5">
        <v>100</v>
      </c>
      <c r="T37" s="67" t="s">
        <v>112</v>
      </c>
      <c r="U37" s="68"/>
      <c r="V37" s="68"/>
      <c r="W37" s="68"/>
      <c r="X37" s="68"/>
      <c r="Y37" s="68"/>
      <c r="Z37" s="69"/>
      <c r="AA37" s="5">
        <f>COUNTA(C9:C35)</f>
        <v>27</v>
      </c>
      <c r="AB37" s="5">
        <v>100</v>
      </c>
      <c r="AC37" s="12"/>
      <c r="AD37" s="12"/>
      <c r="AE37" s="12"/>
    </row>
    <row r="38" spans="2:31">
      <c r="B38" s="42"/>
      <c r="C38" s="42"/>
      <c r="D38" s="67" t="s">
        <v>86</v>
      </c>
      <c r="E38" s="68"/>
      <c r="F38" s="68"/>
      <c r="G38" s="68"/>
      <c r="H38" s="68"/>
      <c r="I38" s="68"/>
      <c r="J38" s="69"/>
      <c r="K38" s="6">
        <f>COUNTIF(L9:L35,"І ур")</f>
        <v>0</v>
      </c>
      <c r="L38" s="7">
        <f>(K38/K37)*100</f>
        <v>0</v>
      </c>
      <c r="M38" s="67" t="s">
        <v>86</v>
      </c>
      <c r="N38" s="68"/>
      <c r="O38" s="68"/>
      <c r="P38" s="68"/>
      <c r="Q38" s="69"/>
      <c r="R38" s="6">
        <f>COUNTIF(S9:S35,"І ур")</f>
        <v>0</v>
      </c>
      <c r="S38" s="7">
        <f>(R38/R37)*100</f>
        <v>0</v>
      </c>
      <c r="T38" s="67" t="s">
        <v>86</v>
      </c>
      <c r="U38" s="68"/>
      <c r="V38" s="68"/>
      <c r="W38" s="68"/>
      <c r="X38" s="68"/>
      <c r="Y38" s="68"/>
      <c r="Z38" s="69"/>
      <c r="AA38" s="6">
        <f>COUNTIF(AB9:AB35,"І ур")</f>
        <v>0</v>
      </c>
      <c r="AB38" s="7">
        <f>(AA38/AA37)*100</f>
        <v>0</v>
      </c>
      <c r="AC38" s="12"/>
      <c r="AD38" s="12"/>
      <c r="AE38" s="12"/>
    </row>
    <row r="39" spans="2:31">
      <c r="B39" s="42"/>
      <c r="C39" s="42"/>
      <c r="D39" s="67" t="s">
        <v>87</v>
      </c>
      <c r="E39" s="68"/>
      <c r="F39" s="68"/>
      <c r="G39" s="68"/>
      <c r="H39" s="68"/>
      <c r="I39" s="68"/>
      <c r="J39" s="69"/>
      <c r="K39" s="6">
        <f>COUNTIF(L9:L35,"ІІ ур")</f>
        <v>0</v>
      </c>
      <c r="L39" s="7">
        <f>(K39/K37)*100</f>
        <v>0</v>
      </c>
      <c r="M39" s="67" t="s">
        <v>87</v>
      </c>
      <c r="N39" s="68"/>
      <c r="O39" s="68"/>
      <c r="P39" s="68"/>
      <c r="Q39" s="69"/>
      <c r="R39" s="6">
        <f>COUNTIF(S9:S35,"ІІ ур")</f>
        <v>0</v>
      </c>
      <c r="S39" s="7">
        <f>(R39/R37)*100</f>
        <v>0</v>
      </c>
      <c r="T39" s="67" t="s">
        <v>87</v>
      </c>
      <c r="U39" s="68"/>
      <c r="V39" s="68"/>
      <c r="W39" s="68"/>
      <c r="X39" s="68"/>
      <c r="Y39" s="68"/>
      <c r="Z39" s="69"/>
      <c r="AA39" s="6">
        <f>COUNTIF(AB9:AB35,"ІІ ур")</f>
        <v>0</v>
      </c>
      <c r="AB39" s="7">
        <f>(AA39/AA37)*100</f>
        <v>0</v>
      </c>
      <c r="AC39" s="12"/>
      <c r="AD39" s="12"/>
      <c r="AE39" s="12"/>
    </row>
    <row r="40" spans="2:31">
      <c r="B40" s="42"/>
      <c r="C40" s="42"/>
      <c r="D40" s="67" t="s">
        <v>88</v>
      </c>
      <c r="E40" s="68"/>
      <c r="F40" s="68"/>
      <c r="G40" s="68"/>
      <c r="H40" s="68"/>
      <c r="I40" s="68"/>
      <c r="J40" s="69"/>
      <c r="K40" s="6">
        <f>COUNTIF(L9:L35,"ІІІ ур")</f>
        <v>0</v>
      </c>
      <c r="L40" s="7">
        <f>(K40/K37)*100</f>
        <v>0</v>
      </c>
      <c r="M40" s="67" t="s">
        <v>88</v>
      </c>
      <c r="N40" s="68"/>
      <c r="O40" s="68"/>
      <c r="P40" s="68"/>
      <c r="Q40" s="69"/>
      <c r="R40" s="6">
        <f>COUNTIF(S9:S35,"ІІІ ур")</f>
        <v>0</v>
      </c>
      <c r="S40" s="7">
        <f>(R40/R37)*100</f>
        <v>0</v>
      </c>
      <c r="T40" s="67" t="s">
        <v>88</v>
      </c>
      <c r="U40" s="68"/>
      <c r="V40" s="68"/>
      <c r="W40" s="68"/>
      <c r="X40" s="68"/>
      <c r="Y40" s="68"/>
      <c r="Z40" s="69"/>
      <c r="AA40" s="6">
        <f>COUNTIF(AB9:AB35,"ІІІ ур")</f>
        <v>0</v>
      </c>
      <c r="AB40" s="7">
        <f>(AA40/AA37)*100</f>
        <v>0</v>
      </c>
      <c r="AC40" s="12"/>
      <c r="AD40" s="12"/>
      <c r="AE40" s="12"/>
    </row>
    <row r="41" spans="2:31">
      <c r="B41" s="42"/>
      <c r="C41" s="42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1" t="s">
        <v>84</v>
      </c>
      <c r="AE41" s="11" t="s">
        <v>44</v>
      </c>
    </row>
    <row r="42" spans="2:31">
      <c r="B42" s="42"/>
      <c r="C42" s="42"/>
      <c r="D42" s="63" t="s">
        <v>45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/>
      <c r="AD42" s="5">
        <f>COUNTA(C9:C35)</f>
        <v>27</v>
      </c>
      <c r="AE42" s="5">
        <v>100</v>
      </c>
    </row>
    <row r="43" spans="2:31">
      <c r="B43" s="42"/>
      <c r="C43" s="42"/>
      <c r="D43" s="66" t="s">
        <v>46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">
        <f>COUNTIF(AE9:AE35,"І ур")</f>
        <v>0</v>
      </c>
      <c r="AE43" s="7">
        <f>(AD43/AD42)*100</f>
        <v>0</v>
      </c>
    </row>
    <row r="44" spans="2:31">
      <c r="B44" s="42"/>
      <c r="C44" s="42"/>
      <c r="D44" s="66" t="s">
        <v>47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">
        <f>COUNTIF(AE9:AE35,"ІІ ур")</f>
        <v>0</v>
      </c>
      <c r="AE44" s="7">
        <f>(AD44/AD42)*100</f>
        <v>0</v>
      </c>
    </row>
    <row r="45" spans="2:31">
      <c r="B45" s="43"/>
      <c r="C45" s="43"/>
      <c r="D45" s="66" t="s">
        <v>48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">
        <f>COUNTIF(AE9:AE35,"ІІІ ур")</f>
        <v>0</v>
      </c>
      <c r="AE45" s="7">
        <f>(AD45/AD42)*100</f>
        <v>0</v>
      </c>
    </row>
  </sheetData>
  <mergeCells count="43">
    <mergeCell ref="Z7:Z8"/>
    <mergeCell ref="A2:AF2"/>
    <mergeCell ref="A3:AF3"/>
    <mergeCell ref="A4:AF4"/>
    <mergeCell ref="B6:AE6"/>
    <mergeCell ref="B7:B8"/>
    <mergeCell ref="C7:C8"/>
    <mergeCell ref="D7:I7"/>
    <mergeCell ref="J7:J8"/>
    <mergeCell ref="K7:K8"/>
    <mergeCell ref="L7:L8"/>
    <mergeCell ref="M7:P7"/>
    <mergeCell ref="Q7:Q8"/>
    <mergeCell ref="R7:R8"/>
    <mergeCell ref="S7:S8"/>
    <mergeCell ref="T7:Y7"/>
    <mergeCell ref="B36:B45"/>
    <mergeCell ref="C36:C45"/>
    <mergeCell ref="D36:J36"/>
    <mergeCell ref="M36:Q36"/>
    <mergeCell ref="T36:Z36"/>
    <mergeCell ref="AA7:AA8"/>
    <mergeCell ref="AB7:AB8"/>
    <mergeCell ref="AC7:AC8"/>
    <mergeCell ref="AD7:AD8"/>
    <mergeCell ref="AE7:AE8"/>
    <mergeCell ref="D37:J37"/>
    <mergeCell ref="M37:Q37"/>
    <mergeCell ref="T37:Z37"/>
    <mergeCell ref="D38:J38"/>
    <mergeCell ref="M38:Q38"/>
    <mergeCell ref="T38:Z38"/>
    <mergeCell ref="D39:J39"/>
    <mergeCell ref="M39:Q39"/>
    <mergeCell ref="T39:Z39"/>
    <mergeCell ref="D40:J40"/>
    <mergeCell ref="M40:Q40"/>
    <mergeCell ref="T40:Z40"/>
    <mergeCell ref="D41:AC41"/>
    <mergeCell ref="D42:AC42"/>
    <mergeCell ref="D43:AC43"/>
    <mergeCell ref="D44:AC44"/>
    <mergeCell ref="D45:AC45"/>
  </mergeCells>
  <pageMargins left="0.11811023622047245" right="0.11811023622047245" top="0.11811023622047245" bottom="0.11811023622047245" header="0.11811023622047245" footer="0.11811023622047245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5"/>
  <sheetViews>
    <sheetView topLeftCell="A25" workbookViewId="0">
      <selection activeCell="AJ9" sqref="AJ9:AJ35"/>
    </sheetView>
  </sheetViews>
  <sheetFormatPr defaultRowHeight="15"/>
  <cols>
    <col min="1" max="1" width="1.5703125" customWidth="1"/>
    <col min="2" max="2" width="3.140625" customWidth="1"/>
    <col min="3" max="3" width="20.42578125" customWidth="1"/>
    <col min="4" max="4" width="3.85546875" customWidth="1"/>
    <col min="5" max="5" width="4.5703125" customWidth="1"/>
    <col min="6" max="6" width="4.42578125" customWidth="1"/>
    <col min="7" max="7" width="4.140625" customWidth="1"/>
    <col min="8" max="9" width="4.5703125" customWidth="1"/>
    <col min="10" max="10" width="4.85546875" customWidth="1"/>
    <col min="11" max="11" width="5.42578125" customWidth="1"/>
    <col min="12" max="12" width="5.28515625" customWidth="1"/>
    <col min="13" max="13" width="4.5703125" customWidth="1"/>
    <col min="14" max="14" width="4.7109375" customWidth="1"/>
    <col min="15" max="15" width="5.5703125" customWidth="1"/>
    <col min="16" max="16" width="3.85546875" customWidth="1"/>
    <col min="17" max="17" width="3.5703125" customWidth="1"/>
    <col min="18" max="18" width="6" customWidth="1"/>
    <col min="19" max="19" width="4" customWidth="1"/>
    <col min="20" max="20" width="3.85546875" customWidth="1"/>
    <col min="21" max="21" width="4" customWidth="1"/>
    <col min="22" max="22" width="4.28515625" customWidth="1"/>
    <col min="23" max="23" width="4.42578125" customWidth="1"/>
    <col min="24" max="24" width="6.28515625" customWidth="1"/>
    <col min="25" max="25" width="6.140625" customWidth="1"/>
    <col min="26" max="27" width="4.5703125" customWidth="1"/>
    <col min="28" max="29" width="4.28515625" customWidth="1"/>
    <col min="30" max="30" width="4.42578125" customWidth="1"/>
    <col min="31" max="31" width="4.85546875" customWidth="1"/>
    <col min="32" max="32" width="4.28515625" customWidth="1"/>
    <col min="33" max="33" width="4.42578125" customWidth="1"/>
    <col min="34" max="34" width="4.28515625" customWidth="1"/>
    <col min="35" max="35" width="4.7109375" customWidth="1"/>
    <col min="36" max="36" width="5" customWidth="1"/>
  </cols>
  <sheetData>
    <row r="1" spans="1:37" ht="0.75" customHeight="1"/>
    <row r="2" spans="1:37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>
      <c r="A4" s="51" t="s">
        <v>113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2.25" customHeight="1"/>
    <row r="6" spans="1:37">
      <c r="B6" s="104" t="s">
        <v>114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/>
    </row>
    <row r="7" spans="1:37" ht="15" customHeight="1">
      <c r="B7" s="107" t="s">
        <v>4</v>
      </c>
      <c r="C7" s="107" t="s">
        <v>5</v>
      </c>
      <c r="D7" s="109" t="s">
        <v>115</v>
      </c>
      <c r="E7" s="110"/>
      <c r="F7" s="110"/>
      <c r="G7" s="111"/>
      <c r="H7" s="102" t="s">
        <v>53</v>
      </c>
      <c r="I7" s="98" t="s">
        <v>54</v>
      </c>
      <c r="J7" s="100" t="s">
        <v>55</v>
      </c>
      <c r="K7" s="88" t="s">
        <v>116</v>
      </c>
      <c r="L7" s="89"/>
      <c r="M7" s="89"/>
      <c r="N7" s="89"/>
      <c r="O7" s="90"/>
      <c r="P7" s="102" t="s">
        <v>53</v>
      </c>
      <c r="Q7" s="98" t="s">
        <v>54</v>
      </c>
      <c r="R7" s="100" t="s">
        <v>55</v>
      </c>
      <c r="S7" s="88" t="s">
        <v>117</v>
      </c>
      <c r="T7" s="89"/>
      <c r="U7" s="90"/>
      <c r="V7" s="102" t="s">
        <v>53</v>
      </c>
      <c r="W7" s="98" t="s">
        <v>54</v>
      </c>
      <c r="X7" s="100" t="s">
        <v>55</v>
      </c>
      <c r="Y7" s="88" t="s">
        <v>118</v>
      </c>
      <c r="Z7" s="89"/>
      <c r="AA7" s="89"/>
      <c r="AB7" s="89"/>
      <c r="AC7" s="89"/>
      <c r="AD7" s="90"/>
      <c r="AE7" s="102" t="s">
        <v>53</v>
      </c>
      <c r="AF7" s="98" t="s">
        <v>54</v>
      </c>
      <c r="AG7" s="100" t="s">
        <v>55</v>
      </c>
      <c r="AH7" s="84" t="s">
        <v>7</v>
      </c>
      <c r="AI7" s="94" t="s">
        <v>8</v>
      </c>
      <c r="AJ7" s="96" t="s">
        <v>9</v>
      </c>
    </row>
    <row r="8" spans="1:37" ht="117" customHeight="1">
      <c r="B8" s="108"/>
      <c r="C8" s="108"/>
      <c r="D8" s="39" t="s">
        <v>119</v>
      </c>
      <c r="E8" s="39" t="s">
        <v>120</v>
      </c>
      <c r="F8" s="39" t="s">
        <v>121</v>
      </c>
      <c r="G8" s="39" t="s">
        <v>122</v>
      </c>
      <c r="H8" s="103"/>
      <c r="I8" s="99"/>
      <c r="J8" s="101"/>
      <c r="K8" s="39" t="s">
        <v>123</v>
      </c>
      <c r="L8" s="39" t="s">
        <v>124</v>
      </c>
      <c r="M8" s="39" t="s">
        <v>125</v>
      </c>
      <c r="N8" s="39" t="s">
        <v>126</v>
      </c>
      <c r="O8" s="39" t="s">
        <v>127</v>
      </c>
      <c r="P8" s="103"/>
      <c r="Q8" s="99"/>
      <c r="R8" s="101"/>
      <c r="S8" s="39" t="s">
        <v>128</v>
      </c>
      <c r="T8" s="39" t="s">
        <v>129</v>
      </c>
      <c r="U8" s="39" t="s">
        <v>130</v>
      </c>
      <c r="V8" s="103"/>
      <c r="W8" s="99"/>
      <c r="X8" s="101"/>
      <c r="Y8" s="39" t="s">
        <v>131</v>
      </c>
      <c r="Z8" s="39" t="s">
        <v>132</v>
      </c>
      <c r="AA8" s="39" t="s">
        <v>133</v>
      </c>
      <c r="AB8" s="39" t="s">
        <v>134</v>
      </c>
      <c r="AC8" s="39" t="s">
        <v>135</v>
      </c>
      <c r="AD8" s="39" t="s">
        <v>136</v>
      </c>
      <c r="AE8" s="103"/>
      <c r="AF8" s="99"/>
      <c r="AG8" s="101"/>
      <c r="AH8" s="85"/>
      <c r="AI8" s="95"/>
      <c r="AJ8" s="97"/>
    </row>
    <row r="9" spans="1:37">
      <c r="B9" s="1">
        <v>1</v>
      </c>
      <c r="C9" s="1" t="s">
        <v>16</v>
      </c>
      <c r="D9" s="1">
        <v>1</v>
      </c>
      <c r="E9" s="1">
        <v>1</v>
      </c>
      <c r="F9" s="1">
        <v>1</v>
      </c>
      <c r="G9" s="1">
        <v>1</v>
      </c>
      <c r="H9" s="13">
        <f>SUM(D9:G9)</f>
        <v>4</v>
      </c>
      <c r="I9" s="17">
        <f>AVERAGE(D9:G9)</f>
        <v>1</v>
      </c>
      <c r="J9" s="4" t="s">
        <v>89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3">
        <f>SUM(K9:O9)</f>
        <v>5</v>
      </c>
      <c r="Q9" s="17">
        <f>P9/5</f>
        <v>1</v>
      </c>
      <c r="R9" s="4" t="s">
        <v>89</v>
      </c>
      <c r="S9" s="1">
        <v>1</v>
      </c>
      <c r="T9" s="1">
        <v>1</v>
      </c>
      <c r="U9" s="1">
        <v>1</v>
      </c>
      <c r="V9" s="13">
        <f>SUM(S9:U9)</f>
        <v>3</v>
      </c>
      <c r="W9" s="17">
        <f>V9/3</f>
        <v>1</v>
      </c>
      <c r="X9" s="4" t="s">
        <v>89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3">
        <f>SUM(Y9:AD9)</f>
        <v>6</v>
      </c>
      <c r="AF9" s="17">
        <f>AE9/6</f>
        <v>1</v>
      </c>
      <c r="AG9" s="4" t="s">
        <v>89</v>
      </c>
      <c r="AH9" s="15">
        <f>H9+P9+V9+AE9</f>
        <v>18</v>
      </c>
      <c r="AI9" s="18">
        <f>AH9/18</f>
        <v>1</v>
      </c>
      <c r="AJ9" s="4" t="s">
        <v>89</v>
      </c>
    </row>
    <row r="10" spans="1:37">
      <c r="B10" s="1">
        <v>2</v>
      </c>
      <c r="C10" s="1" t="s">
        <v>17</v>
      </c>
      <c r="D10" s="1">
        <v>1</v>
      </c>
      <c r="E10" s="1">
        <v>1</v>
      </c>
      <c r="F10" s="1">
        <v>1</v>
      </c>
      <c r="G10" s="1">
        <v>1</v>
      </c>
      <c r="H10" s="13">
        <f t="shared" ref="H10:H35" si="0">SUM(D10:G10)</f>
        <v>4</v>
      </c>
      <c r="I10" s="17">
        <f t="shared" ref="I10:I35" si="1">AVERAGE(D10:G10)</f>
        <v>1</v>
      </c>
      <c r="J10" s="4" t="s">
        <v>89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3">
        <f t="shared" ref="P10:P35" si="2">SUM(K10:O10)</f>
        <v>5</v>
      </c>
      <c r="Q10" s="17">
        <f t="shared" ref="Q10:Q35" si="3">P10/5</f>
        <v>1</v>
      </c>
      <c r="R10" s="4" t="s">
        <v>89</v>
      </c>
      <c r="S10" s="1">
        <v>1</v>
      </c>
      <c r="T10" s="1">
        <v>1</v>
      </c>
      <c r="U10" s="1">
        <v>1</v>
      </c>
      <c r="V10" s="13">
        <f t="shared" ref="V10:V35" si="4">SUM(S10:U10)</f>
        <v>3</v>
      </c>
      <c r="W10" s="17">
        <f t="shared" ref="W10:W35" si="5">V10/3</f>
        <v>1</v>
      </c>
      <c r="X10" s="4" t="s">
        <v>89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3">
        <f t="shared" ref="AE10:AE35" si="6">SUM(Y10:AD10)</f>
        <v>6</v>
      </c>
      <c r="AF10" s="17">
        <f t="shared" ref="AF10:AF35" si="7">AE10/6</f>
        <v>1</v>
      </c>
      <c r="AG10" s="4" t="s">
        <v>89</v>
      </c>
      <c r="AH10" s="15">
        <f t="shared" ref="AH10:AH35" si="8">H10+P10+V10+AE10</f>
        <v>18</v>
      </c>
      <c r="AI10" s="18">
        <f t="shared" ref="AI10:AI35" si="9">AH10/18</f>
        <v>1</v>
      </c>
      <c r="AJ10" s="4" t="s">
        <v>89</v>
      </c>
    </row>
    <row r="11" spans="1:37">
      <c r="B11" s="1">
        <v>3</v>
      </c>
      <c r="C11" s="1" t="s">
        <v>18</v>
      </c>
      <c r="D11" s="1">
        <v>1</v>
      </c>
      <c r="E11" s="1">
        <v>1</v>
      </c>
      <c r="F11" s="1">
        <v>1</v>
      </c>
      <c r="G11" s="1">
        <v>1</v>
      </c>
      <c r="H11" s="13">
        <f t="shared" si="0"/>
        <v>4</v>
      </c>
      <c r="I11" s="17">
        <f t="shared" si="1"/>
        <v>1</v>
      </c>
      <c r="J11" s="4" t="s">
        <v>89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3">
        <f t="shared" si="2"/>
        <v>5</v>
      </c>
      <c r="Q11" s="17">
        <f t="shared" si="3"/>
        <v>1</v>
      </c>
      <c r="R11" s="4" t="s">
        <v>89</v>
      </c>
      <c r="S11" s="1">
        <v>1</v>
      </c>
      <c r="T11" s="1">
        <v>1</v>
      </c>
      <c r="U11" s="1">
        <v>1</v>
      </c>
      <c r="V11" s="13">
        <f t="shared" si="4"/>
        <v>3</v>
      </c>
      <c r="W11" s="17">
        <f t="shared" si="5"/>
        <v>1</v>
      </c>
      <c r="X11" s="4" t="s">
        <v>89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3">
        <f t="shared" si="6"/>
        <v>6</v>
      </c>
      <c r="AF11" s="17">
        <f t="shared" si="7"/>
        <v>1</v>
      </c>
      <c r="AG11" s="4" t="s">
        <v>89</v>
      </c>
      <c r="AH11" s="15">
        <f t="shared" si="8"/>
        <v>18</v>
      </c>
      <c r="AI11" s="18">
        <f t="shared" si="9"/>
        <v>1</v>
      </c>
      <c r="AJ11" s="4" t="s">
        <v>89</v>
      </c>
    </row>
    <row r="12" spans="1:37">
      <c r="B12" s="1">
        <v>4</v>
      </c>
      <c r="C12" s="1" t="s">
        <v>19</v>
      </c>
      <c r="D12" s="1">
        <v>1</v>
      </c>
      <c r="E12" s="1">
        <v>1</v>
      </c>
      <c r="F12" s="1">
        <v>1</v>
      </c>
      <c r="G12" s="1">
        <v>1</v>
      </c>
      <c r="H12" s="13">
        <f t="shared" si="0"/>
        <v>4</v>
      </c>
      <c r="I12" s="17">
        <f t="shared" si="1"/>
        <v>1</v>
      </c>
      <c r="J12" s="4" t="s">
        <v>89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3">
        <f t="shared" si="2"/>
        <v>5</v>
      </c>
      <c r="Q12" s="17">
        <f t="shared" si="3"/>
        <v>1</v>
      </c>
      <c r="R12" s="4" t="s">
        <v>89</v>
      </c>
      <c r="S12" s="1">
        <v>1</v>
      </c>
      <c r="T12" s="1">
        <v>1</v>
      </c>
      <c r="U12" s="1">
        <v>1</v>
      </c>
      <c r="V12" s="13">
        <f t="shared" si="4"/>
        <v>3</v>
      </c>
      <c r="W12" s="17">
        <f t="shared" si="5"/>
        <v>1</v>
      </c>
      <c r="X12" s="4" t="s">
        <v>89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3">
        <f t="shared" si="6"/>
        <v>6</v>
      </c>
      <c r="AF12" s="17">
        <f t="shared" si="7"/>
        <v>1</v>
      </c>
      <c r="AG12" s="4" t="s">
        <v>89</v>
      </c>
      <c r="AH12" s="15">
        <f t="shared" si="8"/>
        <v>18</v>
      </c>
      <c r="AI12" s="18">
        <f t="shared" si="9"/>
        <v>1</v>
      </c>
      <c r="AJ12" s="4" t="s">
        <v>89</v>
      </c>
    </row>
    <row r="13" spans="1:37">
      <c r="B13" s="1">
        <v>5</v>
      </c>
      <c r="C13" s="1" t="s">
        <v>20</v>
      </c>
      <c r="D13" s="1">
        <v>1</v>
      </c>
      <c r="E13" s="1">
        <v>1</v>
      </c>
      <c r="F13" s="1">
        <v>1</v>
      </c>
      <c r="G13" s="1">
        <v>1</v>
      </c>
      <c r="H13" s="13">
        <f t="shared" si="0"/>
        <v>4</v>
      </c>
      <c r="I13" s="17">
        <f t="shared" si="1"/>
        <v>1</v>
      </c>
      <c r="J13" s="4" t="s">
        <v>89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3">
        <f t="shared" si="2"/>
        <v>5</v>
      </c>
      <c r="Q13" s="17">
        <f t="shared" si="3"/>
        <v>1</v>
      </c>
      <c r="R13" s="4" t="s">
        <v>89</v>
      </c>
      <c r="S13" s="1">
        <v>1</v>
      </c>
      <c r="T13" s="1">
        <v>1</v>
      </c>
      <c r="U13" s="1">
        <v>1</v>
      </c>
      <c r="V13" s="13">
        <f t="shared" si="4"/>
        <v>3</v>
      </c>
      <c r="W13" s="17">
        <f t="shared" si="5"/>
        <v>1</v>
      </c>
      <c r="X13" s="4" t="s">
        <v>89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3">
        <f t="shared" si="6"/>
        <v>6</v>
      </c>
      <c r="AF13" s="17">
        <f t="shared" si="7"/>
        <v>1</v>
      </c>
      <c r="AG13" s="4" t="s">
        <v>89</v>
      </c>
      <c r="AH13" s="15">
        <f t="shared" si="8"/>
        <v>18</v>
      </c>
      <c r="AI13" s="18">
        <f t="shared" si="9"/>
        <v>1</v>
      </c>
      <c r="AJ13" s="4" t="s">
        <v>89</v>
      </c>
    </row>
    <row r="14" spans="1:37">
      <c r="B14" s="1">
        <v>6</v>
      </c>
      <c r="C14" s="1" t="s">
        <v>21</v>
      </c>
      <c r="D14" s="1">
        <v>1</v>
      </c>
      <c r="E14" s="1">
        <v>1</v>
      </c>
      <c r="F14" s="1">
        <v>1</v>
      </c>
      <c r="G14" s="1">
        <v>1</v>
      </c>
      <c r="H14" s="13">
        <f t="shared" si="0"/>
        <v>4</v>
      </c>
      <c r="I14" s="17">
        <f t="shared" si="1"/>
        <v>1</v>
      </c>
      <c r="J14" s="4" t="s">
        <v>89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3">
        <f t="shared" si="2"/>
        <v>5</v>
      </c>
      <c r="Q14" s="17">
        <f t="shared" si="3"/>
        <v>1</v>
      </c>
      <c r="R14" s="4" t="s">
        <v>89</v>
      </c>
      <c r="S14" s="1">
        <v>1</v>
      </c>
      <c r="T14" s="1">
        <v>1</v>
      </c>
      <c r="U14" s="1">
        <v>1</v>
      </c>
      <c r="V14" s="13">
        <f t="shared" si="4"/>
        <v>3</v>
      </c>
      <c r="W14" s="17">
        <f t="shared" si="5"/>
        <v>1</v>
      </c>
      <c r="X14" s="4" t="s">
        <v>89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3">
        <f t="shared" si="6"/>
        <v>6</v>
      </c>
      <c r="AF14" s="17">
        <f t="shared" si="7"/>
        <v>1</v>
      </c>
      <c r="AG14" s="4" t="s">
        <v>89</v>
      </c>
      <c r="AH14" s="15">
        <f t="shared" si="8"/>
        <v>18</v>
      </c>
      <c r="AI14" s="18">
        <f t="shared" si="9"/>
        <v>1</v>
      </c>
      <c r="AJ14" s="4" t="s">
        <v>89</v>
      </c>
    </row>
    <row r="15" spans="1:37">
      <c r="B15" s="1">
        <v>7</v>
      </c>
      <c r="C15" s="1" t="s">
        <v>22</v>
      </c>
      <c r="D15" s="1">
        <v>1</v>
      </c>
      <c r="E15" s="1">
        <v>1</v>
      </c>
      <c r="F15" s="1">
        <v>1</v>
      </c>
      <c r="G15" s="1">
        <v>1</v>
      </c>
      <c r="H15" s="13">
        <f t="shared" si="0"/>
        <v>4</v>
      </c>
      <c r="I15" s="17">
        <f t="shared" si="1"/>
        <v>1</v>
      </c>
      <c r="J15" s="4" t="s">
        <v>89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3">
        <f t="shared" si="2"/>
        <v>5</v>
      </c>
      <c r="Q15" s="17">
        <f t="shared" si="3"/>
        <v>1</v>
      </c>
      <c r="R15" s="4" t="s">
        <v>89</v>
      </c>
      <c r="S15" s="1">
        <v>1</v>
      </c>
      <c r="T15" s="1">
        <v>1</v>
      </c>
      <c r="U15" s="1">
        <v>1</v>
      </c>
      <c r="V15" s="13">
        <f t="shared" si="4"/>
        <v>3</v>
      </c>
      <c r="W15" s="17">
        <f t="shared" si="5"/>
        <v>1</v>
      </c>
      <c r="X15" s="4" t="s">
        <v>89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3">
        <f t="shared" si="6"/>
        <v>6</v>
      </c>
      <c r="AF15" s="17">
        <f t="shared" si="7"/>
        <v>1</v>
      </c>
      <c r="AG15" s="4" t="s">
        <v>89</v>
      </c>
      <c r="AH15" s="15">
        <f t="shared" si="8"/>
        <v>18</v>
      </c>
      <c r="AI15" s="18">
        <f t="shared" si="9"/>
        <v>1</v>
      </c>
      <c r="AJ15" s="4" t="s">
        <v>89</v>
      </c>
    </row>
    <row r="16" spans="1:37">
      <c r="B16" s="1">
        <v>8</v>
      </c>
      <c r="C16" s="1" t="s">
        <v>23</v>
      </c>
      <c r="D16" s="1">
        <v>1</v>
      </c>
      <c r="E16" s="1">
        <v>1</v>
      </c>
      <c r="F16" s="1">
        <v>1</v>
      </c>
      <c r="G16" s="1">
        <v>1</v>
      </c>
      <c r="H16" s="13">
        <f t="shared" si="0"/>
        <v>4</v>
      </c>
      <c r="I16" s="17">
        <f t="shared" si="1"/>
        <v>1</v>
      </c>
      <c r="J16" s="4" t="s">
        <v>89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3">
        <f t="shared" si="2"/>
        <v>5</v>
      </c>
      <c r="Q16" s="17">
        <f t="shared" si="3"/>
        <v>1</v>
      </c>
      <c r="R16" s="4" t="s">
        <v>89</v>
      </c>
      <c r="S16" s="1">
        <v>1</v>
      </c>
      <c r="T16" s="1">
        <v>1</v>
      </c>
      <c r="U16" s="1">
        <v>1</v>
      </c>
      <c r="V16" s="13">
        <f t="shared" si="4"/>
        <v>3</v>
      </c>
      <c r="W16" s="17">
        <f t="shared" si="5"/>
        <v>1</v>
      </c>
      <c r="X16" s="4" t="s">
        <v>89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3">
        <f t="shared" si="6"/>
        <v>6</v>
      </c>
      <c r="AF16" s="17">
        <f t="shared" si="7"/>
        <v>1</v>
      </c>
      <c r="AG16" s="4" t="s">
        <v>89</v>
      </c>
      <c r="AH16" s="15">
        <f t="shared" si="8"/>
        <v>18</v>
      </c>
      <c r="AI16" s="18">
        <f t="shared" si="9"/>
        <v>1</v>
      </c>
      <c r="AJ16" s="4" t="s">
        <v>89</v>
      </c>
    </row>
    <row r="17" spans="2:36">
      <c r="B17" s="1">
        <v>9</v>
      </c>
      <c r="C17" s="1" t="s">
        <v>24</v>
      </c>
      <c r="D17" s="1">
        <v>1</v>
      </c>
      <c r="E17" s="1">
        <v>1</v>
      </c>
      <c r="F17" s="1">
        <v>1</v>
      </c>
      <c r="G17" s="1">
        <v>1</v>
      </c>
      <c r="H17" s="13">
        <f t="shared" si="0"/>
        <v>4</v>
      </c>
      <c r="I17" s="17">
        <f t="shared" si="1"/>
        <v>1</v>
      </c>
      <c r="J17" s="4" t="s">
        <v>89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3">
        <f t="shared" si="2"/>
        <v>5</v>
      </c>
      <c r="Q17" s="17">
        <f t="shared" si="3"/>
        <v>1</v>
      </c>
      <c r="R17" s="4" t="s">
        <v>89</v>
      </c>
      <c r="S17" s="1">
        <v>1</v>
      </c>
      <c r="T17" s="1">
        <v>1</v>
      </c>
      <c r="U17" s="1">
        <v>1</v>
      </c>
      <c r="V17" s="13">
        <f t="shared" si="4"/>
        <v>3</v>
      </c>
      <c r="W17" s="17">
        <f t="shared" si="5"/>
        <v>1</v>
      </c>
      <c r="X17" s="4" t="s">
        <v>89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3">
        <f t="shared" si="6"/>
        <v>6</v>
      </c>
      <c r="AF17" s="17">
        <f t="shared" si="7"/>
        <v>1</v>
      </c>
      <c r="AG17" s="4" t="s">
        <v>89</v>
      </c>
      <c r="AH17" s="15">
        <f t="shared" si="8"/>
        <v>18</v>
      </c>
      <c r="AI17" s="18">
        <f t="shared" si="9"/>
        <v>1</v>
      </c>
      <c r="AJ17" s="4" t="s">
        <v>89</v>
      </c>
    </row>
    <row r="18" spans="2:36">
      <c r="B18" s="1">
        <v>10</v>
      </c>
      <c r="C18" s="1" t="s">
        <v>25</v>
      </c>
      <c r="D18" s="1">
        <v>1</v>
      </c>
      <c r="E18" s="1">
        <v>1</v>
      </c>
      <c r="F18" s="1">
        <v>1</v>
      </c>
      <c r="G18" s="1">
        <v>1</v>
      </c>
      <c r="H18" s="13">
        <f t="shared" si="0"/>
        <v>4</v>
      </c>
      <c r="I18" s="17">
        <f t="shared" si="1"/>
        <v>1</v>
      </c>
      <c r="J18" s="4" t="s">
        <v>89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3">
        <f t="shared" si="2"/>
        <v>5</v>
      </c>
      <c r="Q18" s="17">
        <f t="shared" si="3"/>
        <v>1</v>
      </c>
      <c r="R18" s="4" t="s">
        <v>89</v>
      </c>
      <c r="S18" s="1">
        <v>1</v>
      </c>
      <c r="T18" s="1">
        <v>1</v>
      </c>
      <c r="U18" s="1">
        <v>1</v>
      </c>
      <c r="V18" s="13">
        <f t="shared" si="4"/>
        <v>3</v>
      </c>
      <c r="W18" s="17">
        <f t="shared" si="5"/>
        <v>1</v>
      </c>
      <c r="X18" s="4" t="s">
        <v>89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3">
        <f t="shared" si="6"/>
        <v>6</v>
      </c>
      <c r="AF18" s="17">
        <f t="shared" si="7"/>
        <v>1</v>
      </c>
      <c r="AG18" s="4" t="s">
        <v>89</v>
      </c>
      <c r="AH18" s="15">
        <f t="shared" si="8"/>
        <v>18</v>
      </c>
      <c r="AI18" s="18">
        <f t="shared" si="9"/>
        <v>1</v>
      </c>
      <c r="AJ18" s="4" t="s">
        <v>89</v>
      </c>
    </row>
    <row r="19" spans="2:36">
      <c r="B19" s="1">
        <v>11</v>
      </c>
      <c r="C19" s="1" t="s">
        <v>26</v>
      </c>
      <c r="D19" s="1">
        <v>1</v>
      </c>
      <c r="E19" s="1">
        <v>1</v>
      </c>
      <c r="F19" s="1">
        <v>1</v>
      </c>
      <c r="G19" s="1">
        <v>1</v>
      </c>
      <c r="H19" s="13">
        <f t="shared" si="0"/>
        <v>4</v>
      </c>
      <c r="I19" s="17">
        <f t="shared" si="1"/>
        <v>1</v>
      </c>
      <c r="J19" s="4" t="s">
        <v>89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3">
        <f t="shared" si="2"/>
        <v>5</v>
      </c>
      <c r="Q19" s="17">
        <f t="shared" si="3"/>
        <v>1</v>
      </c>
      <c r="R19" s="4" t="s">
        <v>89</v>
      </c>
      <c r="S19" s="1">
        <v>1</v>
      </c>
      <c r="T19" s="1">
        <v>1</v>
      </c>
      <c r="U19" s="1">
        <v>1</v>
      </c>
      <c r="V19" s="13">
        <f t="shared" si="4"/>
        <v>3</v>
      </c>
      <c r="W19" s="17">
        <f t="shared" si="5"/>
        <v>1</v>
      </c>
      <c r="X19" s="4" t="s">
        <v>89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3">
        <f t="shared" si="6"/>
        <v>6</v>
      </c>
      <c r="AF19" s="17">
        <f t="shared" si="7"/>
        <v>1</v>
      </c>
      <c r="AG19" s="4" t="s">
        <v>89</v>
      </c>
      <c r="AH19" s="15">
        <f t="shared" si="8"/>
        <v>18</v>
      </c>
      <c r="AI19" s="18">
        <f t="shared" si="9"/>
        <v>1</v>
      </c>
      <c r="AJ19" s="4" t="s">
        <v>89</v>
      </c>
    </row>
    <row r="20" spans="2:36">
      <c r="B20" s="1">
        <v>12</v>
      </c>
      <c r="C20" s="1" t="s">
        <v>27</v>
      </c>
      <c r="D20" s="1">
        <v>1</v>
      </c>
      <c r="E20" s="1">
        <v>1</v>
      </c>
      <c r="F20" s="1">
        <v>1</v>
      </c>
      <c r="G20" s="1">
        <v>1</v>
      </c>
      <c r="H20" s="13">
        <f t="shared" si="0"/>
        <v>4</v>
      </c>
      <c r="I20" s="17">
        <f t="shared" si="1"/>
        <v>1</v>
      </c>
      <c r="J20" s="4" t="s">
        <v>89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3">
        <f t="shared" si="2"/>
        <v>5</v>
      </c>
      <c r="Q20" s="17">
        <f t="shared" si="3"/>
        <v>1</v>
      </c>
      <c r="R20" s="4" t="s">
        <v>89</v>
      </c>
      <c r="S20" s="1">
        <v>1</v>
      </c>
      <c r="T20" s="1">
        <v>1</v>
      </c>
      <c r="U20" s="1">
        <v>1</v>
      </c>
      <c r="V20" s="13">
        <f t="shared" si="4"/>
        <v>3</v>
      </c>
      <c r="W20" s="17">
        <f t="shared" si="5"/>
        <v>1</v>
      </c>
      <c r="X20" s="4" t="s">
        <v>89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3">
        <f t="shared" si="6"/>
        <v>6</v>
      </c>
      <c r="AF20" s="17">
        <f t="shared" si="7"/>
        <v>1</v>
      </c>
      <c r="AG20" s="4" t="s">
        <v>89</v>
      </c>
      <c r="AH20" s="15">
        <f t="shared" si="8"/>
        <v>18</v>
      </c>
      <c r="AI20" s="18">
        <f t="shared" si="9"/>
        <v>1</v>
      </c>
      <c r="AJ20" s="4" t="s">
        <v>89</v>
      </c>
    </row>
    <row r="21" spans="2:36">
      <c r="B21" s="1">
        <v>13</v>
      </c>
      <c r="C21" s="1" t="s">
        <v>28</v>
      </c>
      <c r="D21" s="1">
        <v>1</v>
      </c>
      <c r="E21" s="1">
        <v>1</v>
      </c>
      <c r="F21" s="1">
        <v>1</v>
      </c>
      <c r="G21" s="1">
        <v>1</v>
      </c>
      <c r="H21" s="13">
        <f t="shared" si="0"/>
        <v>4</v>
      </c>
      <c r="I21" s="17">
        <f t="shared" si="1"/>
        <v>1</v>
      </c>
      <c r="J21" s="4" t="s">
        <v>89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3">
        <f t="shared" si="2"/>
        <v>5</v>
      </c>
      <c r="Q21" s="17">
        <f t="shared" si="3"/>
        <v>1</v>
      </c>
      <c r="R21" s="4" t="s">
        <v>89</v>
      </c>
      <c r="S21" s="1">
        <v>1</v>
      </c>
      <c r="T21" s="1">
        <v>1</v>
      </c>
      <c r="U21" s="1">
        <v>1</v>
      </c>
      <c r="V21" s="13">
        <f t="shared" si="4"/>
        <v>3</v>
      </c>
      <c r="W21" s="17">
        <f t="shared" si="5"/>
        <v>1</v>
      </c>
      <c r="X21" s="4" t="s">
        <v>89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3">
        <f t="shared" si="6"/>
        <v>6</v>
      </c>
      <c r="AF21" s="17">
        <f t="shared" si="7"/>
        <v>1</v>
      </c>
      <c r="AG21" s="4" t="s">
        <v>89</v>
      </c>
      <c r="AH21" s="15">
        <f t="shared" si="8"/>
        <v>18</v>
      </c>
      <c r="AI21" s="18">
        <f t="shared" si="9"/>
        <v>1</v>
      </c>
      <c r="AJ21" s="4" t="s">
        <v>89</v>
      </c>
    </row>
    <row r="22" spans="2:36">
      <c r="B22" s="1">
        <v>14</v>
      </c>
      <c r="C22" s="1" t="s">
        <v>29</v>
      </c>
      <c r="D22" s="1">
        <v>1</v>
      </c>
      <c r="E22" s="1">
        <v>1</v>
      </c>
      <c r="F22" s="1">
        <v>1</v>
      </c>
      <c r="G22" s="1">
        <v>1</v>
      </c>
      <c r="H22" s="13">
        <f t="shared" si="0"/>
        <v>4</v>
      </c>
      <c r="I22" s="17">
        <f t="shared" si="1"/>
        <v>1</v>
      </c>
      <c r="J22" s="4" t="s">
        <v>89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3">
        <f t="shared" si="2"/>
        <v>5</v>
      </c>
      <c r="Q22" s="17">
        <f t="shared" si="3"/>
        <v>1</v>
      </c>
      <c r="R22" s="4" t="s">
        <v>89</v>
      </c>
      <c r="S22" s="1">
        <v>1</v>
      </c>
      <c r="T22" s="1">
        <v>1</v>
      </c>
      <c r="U22" s="1">
        <v>1</v>
      </c>
      <c r="V22" s="13">
        <f t="shared" si="4"/>
        <v>3</v>
      </c>
      <c r="W22" s="17">
        <f t="shared" si="5"/>
        <v>1</v>
      </c>
      <c r="X22" s="4" t="s">
        <v>89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3">
        <f t="shared" si="6"/>
        <v>6</v>
      </c>
      <c r="AF22" s="17">
        <f t="shared" si="7"/>
        <v>1</v>
      </c>
      <c r="AG22" s="4" t="s">
        <v>89</v>
      </c>
      <c r="AH22" s="15">
        <f t="shared" si="8"/>
        <v>18</v>
      </c>
      <c r="AI22" s="18">
        <f t="shared" si="9"/>
        <v>1</v>
      </c>
      <c r="AJ22" s="4" t="s">
        <v>89</v>
      </c>
    </row>
    <row r="23" spans="2:36">
      <c r="B23" s="1">
        <v>15</v>
      </c>
      <c r="C23" s="1" t="s">
        <v>30</v>
      </c>
      <c r="D23" s="1">
        <v>1</v>
      </c>
      <c r="E23" s="1">
        <v>1</v>
      </c>
      <c r="F23" s="1">
        <v>1</v>
      </c>
      <c r="G23" s="1">
        <v>1</v>
      </c>
      <c r="H23" s="13">
        <f t="shared" si="0"/>
        <v>4</v>
      </c>
      <c r="I23" s="17">
        <f t="shared" si="1"/>
        <v>1</v>
      </c>
      <c r="J23" s="4" t="s">
        <v>89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3">
        <f t="shared" si="2"/>
        <v>5</v>
      </c>
      <c r="Q23" s="17">
        <f t="shared" si="3"/>
        <v>1</v>
      </c>
      <c r="R23" s="4" t="s">
        <v>89</v>
      </c>
      <c r="S23" s="1">
        <v>1</v>
      </c>
      <c r="T23" s="1">
        <v>1</v>
      </c>
      <c r="U23" s="1">
        <v>1</v>
      </c>
      <c r="V23" s="13">
        <f t="shared" si="4"/>
        <v>3</v>
      </c>
      <c r="W23" s="17">
        <f t="shared" si="5"/>
        <v>1</v>
      </c>
      <c r="X23" s="4" t="s">
        <v>89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3">
        <f t="shared" si="6"/>
        <v>6</v>
      </c>
      <c r="AF23" s="17">
        <f t="shared" si="7"/>
        <v>1</v>
      </c>
      <c r="AG23" s="4" t="s">
        <v>89</v>
      </c>
      <c r="AH23" s="15">
        <f t="shared" si="8"/>
        <v>18</v>
      </c>
      <c r="AI23" s="18">
        <f t="shared" si="9"/>
        <v>1</v>
      </c>
      <c r="AJ23" s="4" t="s">
        <v>89</v>
      </c>
    </row>
    <row r="24" spans="2:36">
      <c r="B24" s="1">
        <v>16</v>
      </c>
      <c r="C24" s="1" t="s">
        <v>31</v>
      </c>
      <c r="D24" s="1">
        <v>1</v>
      </c>
      <c r="E24" s="1">
        <v>1</v>
      </c>
      <c r="F24" s="1">
        <v>1</v>
      </c>
      <c r="G24" s="1">
        <v>1</v>
      </c>
      <c r="H24" s="13">
        <f t="shared" si="0"/>
        <v>4</v>
      </c>
      <c r="I24" s="17">
        <f t="shared" si="1"/>
        <v>1</v>
      </c>
      <c r="J24" s="4" t="s">
        <v>89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3">
        <f t="shared" si="2"/>
        <v>5</v>
      </c>
      <c r="Q24" s="17">
        <f t="shared" si="3"/>
        <v>1</v>
      </c>
      <c r="R24" s="4" t="s">
        <v>89</v>
      </c>
      <c r="S24" s="1">
        <v>1</v>
      </c>
      <c r="T24" s="1">
        <v>1</v>
      </c>
      <c r="U24" s="1">
        <v>1</v>
      </c>
      <c r="V24" s="13">
        <f t="shared" si="4"/>
        <v>3</v>
      </c>
      <c r="W24" s="17">
        <f t="shared" si="5"/>
        <v>1</v>
      </c>
      <c r="X24" s="4" t="s">
        <v>89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3">
        <f t="shared" si="6"/>
        <v>6</v>
      </c>
      <c r="AF24" s="17">
        <f t="shared" si="7"/>
        <v>1</v>
      </c>
      <c r="AG24" s="4" t="s">
        <v>89</v>
      </c>
      <c r="AH24" s="15">
        <f t="shared" si="8"/>
        <v>18</v>
      </c>
      <c r="AI24" s="18">
        <f t="shared" si="9"/>
        <v>1</v>
      </c>
      <c r="AJ24" s="4" t="s">
        <v>89</v>
      </c>
    </row>
    <row r="25" spans="2:36">
      <c r="B25" s="1">
        <v>17</v>
      </c>
      <c r="C25" s="1" t="s">
        <v>32</v>
      </c>
      <c r="D25" s="1">
        <v>1</v>
      </c>
      <c r="E25" s="1">
        <v>1</v>
      </c>
      <c r="F25" s="1">
        <v>1</v>
      </c>
      <c r="G25" s="1">
        <v>1</v>
      </c>
      <c r="H25" s="13">
        <f t="shared" si="0"/>
        <v>4</v>
      </c>
      <c r="I25" s="17">
        <f t="shared" si="1"/>
        <v>1</v>
      </c>
      <c r="J25" s="4" t="s">
        <v>89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3">
        <f t="shared" si="2"/>
        <v>5</v>
      </c>
      <c r="Q25" s="17">
        <f t="shared" si="3"/>
        <v>1</v>
      </c>
      <c r="R25" s="4" t="s">
        <v>89</v>
      </c>
      <c r="S25" s="1">
        <v>1</v>
      </c>
      <c r="T25" s="1">
        <v>1</v>
      </c>
      <c r="U25" s="1">
        <v>1</v>
      </c>
      <c r="V25" s="13">
        <f t="shared" si="4"/>
        <v>3</v>
      </c>
      <c r="W25" s="17">
        <f t="shared" si="5"/>
        <v>1</v>
      </c>
      <c r="X25" s="4" t="s">
        <v>89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3">
        <f t="shared" si="6"/>
        <v>6</v>
      </c>
      <c r="AF25" s="17">
        <f t="shared" si="7"/>
        <v>1</v>
      </c>
      <c r="AG25" s="4" t="s">
        <v>89</v>
      </c>
      <c r="AH25" s="15">
        <f t="shared" si="8"/>
        <v>18</v>
      </c>
      <c r="AI25" s="18">
        <f t="shared" si="9"/>
        <v>1</v>
      </c>
      <c r="AJ25" s="4" t="s">
        <v>89</v>
      </c>
    </row>
    <row r="26" spans="2:36">
      <c r="B26" s="1">
        <v>18</v>
      </c>
      <c r="C26" s="1" t="s">
        <v>33</v>
      </c>
      <c r="D26" s="1">
        <v>1</v>
      </c>
      <c r="E26" s="1">
        <v>1</v>
      </c>
      <c r="F26" s="1">
        <v>1</v>
      </c>
      <c r="G26" s="1">
        <v>1</v>
      </c>
      <c r="H26" s="13">
        <f t="shared" si="0"/>
        <v>4</v>
      </c>
      <c r="I26" s="17">
        <f t="shared" si="1"/>
        <v>1</v>
      </c>
      <c r="J26" s="4" t="s">
        <v>89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3">
        <f t="shared" si="2"/>
        <v>5</v>
      </c>
      <c r="Q26" s="17">
        <f t="shared" si="3"/>
        <v>1</v>
      </c>
      <c r="R26" s="4" t="s">
        <v>89</v>
      </c>
      <c r="S26" s="1">
        <v>1</v>
      </c>
      <c r="T26" s="1">
        <v>1</v>
      </c>
      <c r="U26" s="1">
        <v>1</v>
      </c>
      <c r="V26" s="13">
        <f t="shared" si="4"/>
        <v>3</v>
      </c>
      <c r="W26" s="17">
        <f t="shared" si="5"/>
        <v>1</v>
      </c>
      <c r="X26" s="4" t="s">
        <v>89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3">
        <f t="shared" si="6"/>
        <v>6</v>
      </c>
      <c r="AF26" s="17">
        <f t="shared" si="7"/>
        <v>1</v>
      </c>
      <c r="AG26" s="4" t="s">
        <v>89</v>
      </c>
      <c r="AH26" s="15">
        <f t="shared" si="8"/>
        <v>18</v>
      </c>
      <c r="AI26" s="18">
        <f t="shared" si="9"/>
        <v>1</v>
      </c>
      <c r="AJ26" s="4" t="s">
        <v>89</v>
      </c>
    </row>
    <row r="27" spans="2:36">
      <c r="B27" s="1">
        <v>19</v>
      </c>
      <c r="C27" s="1" t="s">
        <v>34</v>
      </c>
      <c r="D27" s="1">
        <v>1</v>
      </c>
      <c r="E27" s="1">
        <v>1</v>
      </c>
      <c r="F27" s="1">
        <v>1</v>
      </c>
      <c r="G27" s="1">
        <v>1</v>
      </c>
      <c r="H27" s="13">
        <f t="shared" si="0"/>
        <v>4</v>
      </c>
      <c r="I27" s="17">
        <f t="shared" si="1"/>
        <v>1</v>
      </c>
      <c r="J27" s="4" t="s">
        <v>89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3">
        <f t="shared" si="2"/>
        <v>5</v>
      </c>
      <c r="Q27" s="17">
        <f t="shared" si="3"/>
        <v>1</v>
      </c>
      <c r="R27" s="4" t="s">
        <v>89</v>
      </c>
      <c r="S27" s="1">
        <v>1</v>
      </c>
      <c r="T27" s="1">
        <v>1</v>
      </c>
      <c r="U27" s="1">
        <v>1</v>
      </c>
      <c r="V27" s="13">
        <f t="shared" si="4"/>
        <v>3</v>
      </c>
      <c r="W27" s="17">
        <f t="shared" si="5"/>
        <v>1</v>
      </c>
      <c r="X27" s="4" t="s">
        <v>89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3">
        <f t="shared" si="6"/>
        <v>6</v>
      </c>
      <c r="AF27" s="17">
        <f t="shared" si="7"/>
        <v>1</v>
      </c>
      <c r="AG27" s="4" t="s">
        <v>89</v>
      </c>
      <c r="AH27" s="15">
        <f t="shared" si="8"/>
        <v>18</v>
      </c>
      <c r="AI27" s="18">
        <f t="shared" si="9"/>
        <v>1</v>
      </c>
      <c r="AJ27" s="4" t="s">
        <v>89</v>
      </c>
    </row>
    <row r="28" spans="2:36">
      <c r="B28" s="1">
        <v>20</v>
      </c>
      <c r="C28" s="1" t="s">
        <v>35</v>
      </c>
      <c r="D28" s="1">
        <v>1</v>
      </c>
      <c r="E28" s="1">
        <v>1</v>
      </c>
      <c r="F28" s="1">
        <v>1</v>
      </c>
      <c r="G28" s="1">
        <v>1</v>
      </c>
      <c r="H28" s="13">
        <f t="shared" si="0"/>
        <v>4</v>
      </c>
      <c r="I28" s="17">
        <f t="shared" si="1"/>
        <v>1</v>
      </c>
      <c r="J28" s="4" t="s">
        <v>89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3">
        <f t="shared" si="2"/>
        <v>5</v>
      </c>
      <c r="Q28" s="17">
        <f t="shared" si="3"/>
        <v>1</v>
      </c>
      <c r="R28" s="4" t="s">
        <v>89</v>
      </c>
      <c r="S28" s="1">
        <v>1</v>
      </c>
      <c r="T28" s="1">
        <v>1</v>
      </c>
      <c r="U28" s="1">
        <v>1</v>
      </c>
      <c r="V28" s="13">
        <f t="shared" si="4"/>
        <v>3</v>
      </c>
      <c r="W28" s="17">
        <f t="shared" si="5"/>
        <v>1</v>
      </c>
      <c r="X28" s="4" t="s">
        <v>89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3">
        <f t="shared" si="6"/>
        <v>6</v>
      </c>
      <c r="AF28" s="17">
        <f t="shared" si="7"/>
        <v>1</v>
      </c>
      <c r="AG28" s="4" t="s">
        <v>89</v>
      </c>
      <c r="AH28" s="15">
        <f t="shared" si="8"/>
        <v>18</v>
      </c>
      <c r="AI28" s="18">
        <f t="shared" si="9"/>
        <v>1</v>
      </c>
      <c r="AJ28" s="4" t="s">
        <v>89</v>
      </c>
    </row>
    <row r="29" spans="2:36">
      <c r="B29" s="1">
        <v>21</v>
      </c>
      <c r="C29" s="1" t="s">
        <v>36</v>
      </c>
      <c r="D29" s="1">
        <v>1</v>
      </c>
      <c r="E29" s="1">
        <v>1</v>
      </c>
      <c r="F29" s="1">
        <v>1</v>
      </c>
      <c r="G29" s="1">
        <v>1</v>
      </c>
      <c r="H29" s="13">
        <f t="shared" si="0"/>
        <v>4</v>
      </c>
      <c r="I29" s="17">
        <f t="shared" si="1"/>
        <v>1</v>
      </c>
      <c r="J29" s="4" t="s">
        <v>89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3">
        <f t="shared" si="2"/>
        <v>5</v>
      </c>
      <c r="Q29" s="17">
        <f t="shared" si="3"/>
        <v>1</v>
      </c>
      <c r="R29" s="4" t="s">
        <v>89</v>
      </c>
      <c r="S29" s="1">
        <v>1</v>
      </c>
      <c r="T29" s="1">
        <v>1</v>
      </c>
      <c r="U29" s="1">
        <v>1</v>
      </c>
      <c r="V29" s="13">
        <f t="shared" si="4"/>
        <v>3</v>
      </c>
      <c r="W29" s="17">
        <f t="shared" si="5"/>
        <v>1</v>
      </c>
      <c r="X29" s="4" t="s">
        <v>89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3">
        <f t="shared" si="6"/>
        <v>6</v>
      </c>
      <c r="AF29" s="17">
        <f t="shared" si="7"/>
        <v>1</v>
      </c>
      <c r="AG29" s="4" t="s">
        <v>89</v>
      </c>
      <c r="AH29" s="15">
        <f t="shared" si="8"/>
        <v>18</v>
      </c>
      <c r="AI29" s="18">
        <f t="shared" si="9"/>
        <v>1</v>
      </c>
      <c r="AJ29" s="4" t="s">
        <v>89</v>
      </c>
    </row>
    <row r="30" spans="2:36">
      <c r="B30" s="1">
        <v>22</v>
      </c>
      <c r="C30" s="1" t="s">
        <v>37</v>
      </c>
      <c r="D30" s="1">
        <v>1</v>
      </c>
      <c r="E30" s="1">
        <v>1</v>
      </c>
      <c r="F30" s="1">
        <v>1</v>
      </c>
      <c r="G30" s="1">
        <v>1</v>
      </c>
      <c r="H30" s="13">
        <f t="shared" si="0"/>
        <v>4</v>
      </c>
      <c r="I30" s="17">
        <f t="shared" si="1"/>
        <v>1</v>
      </c>
      <c r="J30" s="4" t="s">
        <v>89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3">
        <f t="shared" si="2"/>
        <v>5</v>
      </c>
      <c r="Q30" s="17">
        <f t="shared" si="3"/>
        <v>1</v>
      </c>
      <c r="R30" s="4" t="s">
        <v>89</v>
      </c>
      <c r="S30" s="1">
        <v>1</v>
      </c>
      <c r="T30" s="1">
        <v>1</v>
      </c>
      <c r="U30" s="1">
        <v>1</v>
      </c>
      <c r="V30" s="13">
        <f t="shared" si="4"/>
        <v>3</v>
      </c>
      <c r="W30" s="17">
        <f t="shared" si="5"/>
        <v>1</v>
      </c>
      <c r="X30" s="4" t="s">
        <v>89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3">
        <f t="shared" si="6"/>
        <v>6</v>
      </c>
      <c r="AF30" s="17">
        <f t="shared" si="7"/>
        <v>1</v>
      </c>
      <c r="AG30" s="4" t="s">
        <v>89</v>
      </c>
      <c r="AH30" s="15">
        <f t="shared" si="8"/>
        <v>18</v>
      </c>
      <c r="AI30" s="18">
        <f t="shared" si="9"/>
        <v>1</v>
      </c>
      <c r="AJ30" s="4" t="s">
        <v>89</v>
      </c>
    </row>
    <row r="31" spans="2:36">
      <c r="B31" s="1">
        <v>23</v>
      </c>
      <c r="C31" s="1" t="s">
        <v>38</v>
      </c>
      <c r="D31" s="1">
        <v>1</v>
      </c>
      <c r="E31" s="1">
        <v>1</v>
      </c>
      <c r="F31" s="1">
        <v>1</v>
      </c>
      <c r="G31" s="1">
        <v>1</v>
      </c>
      <c r="H31" s="13">
        <f t="shared" si="0"/>
        <v>4</v>
      </c>
      <c r="I31" s="17">
        <f t="shared" si="1"/>
        <v>1</v>
      </c>
      <c r="J31" s="4" t="s">
        <v>89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3">
        <f t="shared" si="2"/>
        <v>5</v>
      </c>
      <c r="Q31" s="17">
        <f t="shared" si="3"/>
        <v>1</v>
      </c>
      <c r="R31" s="4" t="s">
        <v>89</v>
      </c>
      <c r="S31" s="1">
        <v>1</v>
      </c>
      <c r="T31" s="1">
        <v>1</v>
      </c>
      <c r="U31" s="1">
        <v>1</v>
      </c>
      <c r="V31" s="13">
        <f t="shared" si="4"/>
        <v>3</v>
      </c>
      <c r="W31" s="17">
        <f t="shared" si="5"/>
        <v>1</v>
      </c>
      <c r="X31" s="4" t="s">
        <v>89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3">
        <f t="shared" si="6"/>
        <v>6</v>
      </c>
      <c r="AF31" s="17">
        <f t="shared" si="7"/>
        <v>1</v>
      </c>
      <c r="AG31" s="4" t="s">
        <v>89</v>
      </c>
      <c r="AH31" s="15">
        <f t="shared" si="8"/>
        <v>18</v>
      </c>
      <c r="AI31" s="18">
        <f t="shared" si="9"/>
        <v>1</v>
      </c>
      <c r="AJ31" s="4" t="s">
        <v>89</v>
      </c>
    </row>
    <row r="32" spans="2:36">
      <c r="B32" s="1">
        <v>24</v>
      </c>
      <c r="C32" s="1" t="s">
        <v>39</v>
      </c>
      <c r="D32" s="1">
        <v>1</v>
      </c>
      <c r="E32" s="1">
        <v>1</v>
      </c>
      <c r="F32" s="1">
        <v>1</v>
      </c>
      <c r="G32" s="1">
        <v>1</v>
      </c>
      <c r="H32" s="13">
        <f t="shared" si="0"/>
        <v>4</v>
      </c>
      <c r="I32" s="17">
        <f t="shared" si="1"/>
        <v>1</v>
      </c>
      <c r="J32" s="4" t="s">
        <v>89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3">
        <f t="shared" si="2"/>
        <v>5</v>
      </c>
      <c r="Q32" s="17">
        <f t="shared" si="3"/>
        <v>1</v>
      </c>
      <c r="R32" s="4" t="s">
        <v>89</v>
      </c>
      <c r="S32" s="1">
        <v>1</v>
      </c>
      <c r="T32" s="1">
        <v>1</v>
      </c>
      <c r="U32" s="1">
        <v>1</v>
      </c>
      <c r="V32" s="13">
        <f t="shared" si="4"/>
        <v>3</v>
      </c>
      <c r="W32" s="17">
        <f t="shared" si="5"/>
        <v>1</v>
      </c>
      <c r="X32" s="4" t="s">
        <v>89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3">
        <f t="shared" si="6"/>
        <v>6</v>
      </c>
      <c r="AF32" s="17">
        <f t="shared" si="7"/>
        <v>1</v>
      </c>
      <c r="AG32" s="4" t="s">
        <v>89</v>
      </c>
      <c r="AH32" s="15">
        <f t="shared" si="8"/>
        <v>18</v>
      </c>
      <c r="AI32" s="18">
        <f t="shared" si="9"/>
        <v>1</v>
      </c>
      <c r="AJ32" s="4" t="s">
        <v>89</v>
      </c>
    </row>
    <row r="33" spans="2:36">
      <c r="B33" s="1">
        <v>25</v>
      </c>
      <c r="C33" s="1" t="s">
        <v>40</v>
      </c>
      <c r="D33" s="1">
        <v>1</v>
      </c>
      <c r="E33" s="1">
        <v>1</v>
      </c>
      <c r="F33" s="1">
        <v>1</v>
      </c>
      <c r="G33" s="1">
        <v>1</v>
      </c>
      <c r="H33" s="13">
        <f t="shared" si="0"/>
        <v>4</v>
      </c>
      <c r="I33" s="17">
        <f t="shared" si="1"/>
        <v>1</v>
      </c>
      <c r="J33" s="4" t="s">
        <v>89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3">
        <f t="shared" si="2"/>
        <v>5</v>
      </c>
      <c r="Q33" s="17">
        <f t="shared" si="3"/>
        <v>1</v>
      </c>
      <c r="R33" s="4" t="s">
        <v>89</v>
      </c>
      <c r="S33" s="1">
        <v>1</v>
      </c>
      <c r="T33" s="1">
        <v>1</v>
      </c>
      <c r="U33" s="1">
        <v>1</v>
      </c>
      <c r="V33" s="13">
        <f t="shared" si="4"/>
        <v>3</v>
      </c>
      <c r="W33" s="17">
        <f t="shared" si="5"/>
        <v>1</v>
      </c>
      <c r="X33" s="4" t="s">
        <v>89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3">
        <f t="shared" si="6"/>
        <v>6</v>
      </c>
      <c r="AF33" s="17">
        <f t="shared" si="7"/>
        <v>1</v>
      </c>
      <c r="AG33" s="4" t="s">
        <v>89</v>
      </c>
      <c r="AH33" s="15">
        <f t="shared" si="8"/>
        <v>18</v>
      </c>
      <c r="AI33" s="18">
        <f t="shared" si="9"/>
        <v>1</v>
      </c>
      <c r="AJ33" s="4" t="s">
        <v>89</v>
      </c>
    </row>
    <row r="34" spans="2:36">
      <c r="B34" s="1">
        <v>26</v>
      </c>
      <c r="C34" s="1" t="s">
        <v>41</v>
      </c>
      <c r="D34" s="1">
        <v>1</v>
      </c>
      <c r="E34" s="1">
        <v>1</v>
      </c>
      <c r="F34" s="1">
        <v>1</v>
      </c>
      <c r="G34" s="1">
        <v>1</v>
      </c>
      <c r="H34" s="13">
        <f t="shared" si="0"/>
        <v>4</v>
      </c>
      <c r="I34" s="17">
        <f t="shared" si="1"/>
        <v>1</v>
      </c>
      <c r="J34" s="4" t="s">
        <v>89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3">
        <f t="shared" si="2"/>
        <v>5</v>
      </c>
      <c r="Q34" s="17">
        <f t="shared" si="3"/>
        <v>1</v>
      </c>
      <c r="R34" s="4" t="s">
        <v>89</v>
      </c>
      <c r="S34" s="1">
        <v>1</v>
      </c>
      <c r="T34" s="1">
        <v>1</v>
      </c>
      <c r="U34" s="1">
        <v>1</v>
      </c>
      <c r="V34" s="13">
        <f t="shared" si="4"/>
        <v>3</v>
      </c>
      <c r="W34" s="17">
        <f t="shared" si="5"/>
        <v>1</v>
      </c>
      <c r="X34" s="4" t="s">
        <v>89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3">
        <f t="shared" si="6"/>
        <v>6</v>
      </c>
      <c r="AF34" s="17">
        <f t="shared" si="7"/>
        <v>1</v>
      </c>
      <c r="AG34" s="4" t="s">
        <v>89</v>
      </c>
      <c r="AH34" s="15">
        <f t="shared" si="8"/>
        <v>18</v>
      </c>
      <c r="AI34" s="18">
        <f t="shared" si="9"/>
        <v>1</v>
      </c>
      <c r="AJ34" s="4" t="s">
        <v>89</v>
      </c>
    </row>
    <row r="35" spans="2:36">
      <c r="B35" s="1">
        <v>27</v>
      </c>
      <c r="C35" s="1" t="s">
        <v>42</v>
      </c>
      <c r="D35" s="1">
        <v>1</v>
      </c>
      <c r="E35" s="1">
        <v>1</v>
      </c>
      <c r="F35" s="1">
        <v>1</v>
      </c>
      <c r="G35" s="1">
        <v>1</v>
      </c>
      <c r="H35" s="13">
        <f t="shared" si="0"/>
        <v>4</v>
      </c>
      <c r="I35" s="17">
        <f t="shared" si="1"/>
        <v>1</v>
      </c>
      <c r="J35" s="4" t="s">
        <v>89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3">
        <f t="shared" si="2"/>
        <v>5</v>
      </c>
      <c r="Q35" s="17">
        <f t="shared" si="3"/>
        <v>1</v>
      </c>
      <c r="R35" s="4" t="s">
        <v>89</v>
      </c>
      <c r="S35" s="1">
        <v>1</v>
      </c>
      <c r="T35" s="1">
        <v>1</v>
      </c>
      <c r="U35" s="1">
        <v>1</v>
      </c>
      <c r="V35" s="13">
        <f t="shared" si="4"/>
        <v>3</v>
      </c>
      <c r="W35" s="17">
        <f t="shared" si="5"/>
        <v>1</v>
      </c>
      <c r="X35" s="4" t="s">
        <v>89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3">
        <f t="shared" si="6"/>
        <v>6</v>
      </c>
      <c r="AF35" s="17">
        <f t="shared" si="7"/>
        <v>1</v>
      </c>
      <c r="AG35" s="4" t="s">
        <v>89</v>
      </c>
      <c r="AH35" s="15">
        <f t="shared" si="8"/>
        <v>18</v>
      </c>
      <c r="AI35" s="18">
        <f t="shared" si="9"/>
        <v>1</v>
      </c>
      <c r="AJ35" s="4" t="s">
        <v>89</v>
      </c>
    </row>
    <row r="36" spans="2:36">
      <c r="B36" s="41"/>
      <c r="C36" s="41"/>
      <c r="D36" s="67"/>
      <c r="E36" s="68"/>
      <c r="F36" s="68"/>
      <c r="G36" s="68"/>
      <c r="H36" s="69"/>
      <c r="I36" s="1" t="s">
        <v>84</v>
      </c>
      <c r="J36" s="11" t="s">
        <v>44</v>
      </c>
      <c r="K36" s="67"/>
      <c r="L36" s="68"/>
      <c r="M36" s="68"/>
      <c r="N36" s="68"/>
      <c r="O36" s="68"/>
      <c r="P36" s="69"/>
      <c r="Q36" s="1" t="s">
        <v>84</v>
      </c>
      <c r="R36" s="11" t="s">
        <v>44</v>
      </c>
      <c r="S36" s="67"/>
      <c r="T36" s="68"/>
      <c r="U36" s="68"/>
      <c r="V36" s="69"/>
      <c r="W36" s="1" t="s">
        <v>84</v>
      </c>
      <c r="X36" s="11" t="s">
        <v>44</v>
      </c>
      <c r="Y36" s="67"/>
      <c r="Z36" s="68"/>
      <c r="AA36" s="68"/>
      <c r="AB36" s="68"/>
      <c r="AC36" s="68"/>
      <c r="AD36" s="68"/>
      <c r="AE36" s="69"/>
      <c r="AF36" s="1" t="s">
        <v>84</v>
      </c>
      <c r="AG36" s="11" t="s">
        <v>44</v>
      </c>
      <c r="AH36" s="12"/>
      <c r="AI36" s="12"/>
      <c r="AJ36" s="12"/>
    </row>
    <row r="37" spans="2:36">
      <c r="B37" s="42"/>
      <c r="C37" s="42"/>
      <c r="D37" s="67" t="s">
        <v>112</v>
      </c>
      <c r="E37" s="68"/>
      <c r="F37" s="68"/>
      <c r="G37" s="68"/>
      <c r="H37" s="69"/>
      <c r="I37" s="5">
        <f>COUNTA(C9:C35)</f>
        <v>27</v>
      </c>
      <c r="J37" s="5">
        <v>100</v>
      </c>
      <c r="K37" s="67" t="s">
        <v>112</v>
      </c>
      <c r="L37" s="68"/>
      <c r="M37" s="68"/>
      <c r="N37" s="68"/>
      <c r="O37" s="68"/>
      <c r="P37" s="69"/>
      <c r="Q37" s="5">
        <f>COUNTA(C9:C35)</f>
        <v>27</v>
      </c>
      <c r="R37" s="5">
        <v>100</v>
      </c>
      <c r="S37" s="67" t="s">
        <v>112</v>
      </c>
      <c r="T37" s="68"/>
      <c r="U37" s="68"/>
      <c r="V37" s="69"/>
      <c r="W37" s="5">
        <f>COUNTA(C9:C35)</f>
        <v>27</v>
      </c>
      <c r="X37" s="5">
        <v>100</v>
      </c>
      <c r="Y37" s="67" t="s">
        <v>112</v>
      </c>
      <c r="Z37" s="68"/>
      <c r="AA37" s="68"/>
      <c r="AB37" s="68"/>
      <c r="AC37" s="68"/>
      <c r="AD37" s="68"/>
      <c r="AE37" s="69"/>
      <c r="AF37" s="5">
        <f>COUNTA(C9:C35)</f>
        <v>27</v>
      </c>
      <c r="AG37" s="5">
        <v>100</v>
      </c>
      <c r="AH37" s="12"/>
      <c r="AI37" s="12"/>
      <c r="AJ37" s="12"/>
    </row>
    <row r="38" spans="2:36">
      <c r="B38" s="42"/>
      <c r="C38" s="42"/>
      <c r="D38" s="67" t="s">
        <v>86</v>
      </c>
      <c r="E38" s="68"/>
      <c r="F38" s="68"/>
      <c r="G38" s="68"/>
      <c r="H38" s="69"/>
      <c r="I38" s="6">
        <f>COUNTIF(J9:J35,"І ур")</f>
        <v>0</v>
      </c>
      <c r="J38" s="7">
        <f>(I38/I37)*100</f>
        <v>0</v>
      </c>
      <c r="K38" s="67" t="s">
        <v>86</v>
      </c>
      <c r="L38" s="68"/>
      <c r="M38" s="68"/>
      <c r="N38" s="68"/>
      <c r="O38" s="68"/>
      <c r="P38" s="69"/>
      <c r="Q38" s="6">
        <f>COUNTIF(R9:R35,"І ур")</f>
        <v>0</v>
      </c>
      <c r="R38" s="7">
        <f>(Q38/Q37)*100</f>
        <v>0</v>
      </c>
      <c r="S38" s="67" t="s">
        <v>86</v>
      </c>
      <c r="T38" s="68"/>
      <c r="U38" s="68"/>
      <c r="V38" s="69"/>
      <c r="W38" s="6">
        <f>COUNTIF(X9:X35,"І ур")</f>
        <v>0</v>
      </c>
      <c r="X38" s="7">
        <f>(W38/W37)*100</f>
        <v>0</v>
      </c>
      <c r="Y38" s="67" t="s">
        <v>86</v>
      </c>
      <c r="Z38" s="68"/>
      <c r="AA38" s="68"/>
      <c r="AB38" s="68"/>
      <c r="AC38" s="68"/>
      <c r="AD38" s="68"/>
      <c r="AE38" s="69"/>
      <c r="AF38" s="6">
        <f>COUNTIF(AG9:AG35,"І ур")</f>
        <v>0</v>
      </c>
      <c r="AG38" s="7">
        <f>(AF38/AF37)*100</f>
        <v>0</v>
      </c>
      <c r="AH38" s="12"/>
      <c r="AI38" s="12"/>
      <c r="AJ38" s="12"/>
    </row>
    <row r="39" spans="2:36">
      <c r="B39" s="42"/>
      <c r="C39" s="42"/>
      <c r="D39" s="67" t="s">
        <v>87</v>
      </c>
      <c r="E39" s="68"/>
      <c r="F39" s="68"/>
      <c r="G39" s="68"/>
      <c r="H39" s="69"/>
      <c r="I39" s="6">
        <f>COUNTIF(J9:J35,"ІІ ур")</f>
        <v>0</v>
      </c>
      <c r="J39" s="7">
        <f>(I39/I37)*100</f>
        <v>0</v>
      </c>
      <c r="K39" s="67" t="s">
        <v>87</v>
      </c>
      <c r="L39" s="68"/>
      <c r="M39" s="68"/>
      <c r="N39" s="68"/>
      <c r="O39" s="68"/>
      <c r="P39" s="69"/>
      <c r="Q39" s="6">
        <f>COUNTIF(R9:R35,"ІІ ур")</f>
        <v>0</v>
      </c>
      <c r="R39" s="7">
        <f>(Q39/Q37)*100</f>
        <v>0</v>
      </c>
      <c r="S39" s="67" t="s">
        <v>87</v>
      </c>
      <c r="T39" s="68"/>
      <c r="U39" s="68"/>
      <c r="V39" s="69"/>
      <c r="W39" s="6">
        <f>COUNTIF(X9:X35,"ІІ ур")</f>
        <v>0</v>
      </c>
      <c r="X39" s="7">
        <f>(W39/W37)*100</f>
        <v>0</v>
      </c>
      <c r="Y39" s="67" t="s">
        <v>87</v>
      </c>
      <c r="Z39" s="68"/>
      <c r="AA39" s="68"/>
      <c r="AB39" s="68"/>
      <c r="AC39" s="68"/>
      <c r="AD39" s="68"/>
      <c r="AE39" s="69"/>
      <c r="AF39" s="6">
        <f>COUNTIF(AG9:AG35,"ІІ ур")</f>
        <v>0</v>
      </c>
      <c r="AG39" s="7">
        <f>(AF39/AF37)*100</f>
        <v>0</v>
      </c>
      <c r="AH39" s="12"/>
      <c r="AI39" s="12"/>
      <c r="AJ39" s="12"/>
    </row>
    <row r="40" spans="2:36">
      <c r="B40" s="42"/>
      <c r="C40" s="42"/>
      <c r="D40" s="67" t="s">
        <v>88</v>
      </c>
      <c r="E40" s="68"/>
      <c r="F40" s="68"/>
      <c r="G40" s="68"/>
      <c r="H40" s="69"/>
      <c r="I40" s="6">
        <f>COUNTIF(J9:J35,"ІІІ ур")</f>
        <v>0</v>
      </c>
      <c r="J40" s="7">
        <f>(I40/I37)*100</f>
        <v>0</v>
      </c>
      <c r="K40" s="67" t="s">
        <v>88</v>
      </c>
      <c r="L40" s="68"/>
      <c r="M40" s="68"/>
      <c r="N40" s="68"/>
      <c r="O40" s="68"/>
      <c r="P40" s="69"/>
      <c r="Q40" s="6">
        <f>COUNTIF(R9:R35,"ІІІ ур")</f>
        <v>0</v>
      </c>
      <c r="R40" s="7">
        <f>(Q40/Q37)*100</f>
        <v>0</v>
      </c>
      <c r="S40" s="67" t="s">
        <v>88</v>
      </c>
      <c r="T40" s="68"/>
      <c r="U40" s="68"/>
      <c r="V40" s="69"/>
      <c r="W40" s="6">
        <f>COUNTIF(X9:Y35,"ІІІ ур")</f>
        <v>0</v>
      </c>
      <c r="X40" s="7">
        <f>(W40/W37)*100</f>
        <v>0</v>
      </c>
      <c r="Y40" s="67" t="s">
        <v>88</v>
      </c>
      <c r="Z40" s="68"/>
      <c r="AA40" s="68"/>
      <c r="AB40" s="68"/>
      <c r="AC40" s="68"/>
      <c r="AD40" s="68"/>
      <c r="AE40" s="69"/>
      <c r="AF40" s="6">
        <f>COUNTIF(AG9:AG35,"ІІІ ур")</f>
        <v>0</v>
      </c>
      <c r="AG40" s="7">
        <f>(AF40/AF37)*100</f>
        <v>0</v>
      </c>
      <c r="AH40" s="12"/>
      <c r="AI40" s="12"/>
      <c r="AJ40" s="12"/>
    </row>
    <row r="41" spans="2:36" ht="0.75" customHeight="1">
      <c r="B41" s="42"/>
      <c r="C41" s="42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9"/>
      <c r="AI41" s="1" t="s">
        <v>84</v>
      </c>
      <c r="AJ41" s="11" t="s">
        <v>44</v>
      </c>
    </row>
    <row r="42" spans="2:36">
      <c r="B42" s="42"/>
      <c r="C42" s="42"/>
      <c r="D42" s="63" t="s">
        <v>45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5"/>
      <c r="AI42" s="5">
        <f>COUNTA(C9:C35)</f>
        <v>27</v>
      </c>
      <c r="AJ42" s="5">
        <v>100</v>
      </c>
    </row>
    <row r="43" spans="2:36">
      <c r="B43" s="42"/>
      <c r="C43" s="42"/>
      <c r="D43" s="91" t="s">
        <v>46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3"/>
      <c r="AI43" s="6">
        <f>COUNTIF(AJ9:AJ35,"І ур")</f>
        <v>0</v>
      </c>
      <c r="AJ43" s="7">
        <f>(AI43/AI42)*100</f>
        <v>0</v>
      </c>
    </row>
    <row r="44" spans="2:36">
      <c r="B44" s="42"/>
      <c r="C44" s="42"/>
      <c r="D44" s="91" t="s">
        <v>47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3"/>
      <c r="AI44" s="6">
        <f>COUNTIF(AJ9:AJ35,"ІІ ур")</f>
        <v>0</v>
      </c>
      <c r="AJ44" s="7">
        <f>(AI44/AI42)*100</f>
        <v>0</v>
      </c>
    </row>
    <row r="45" spans="2:36">
      <c r="B45" s="43"/>
      <c r="C45" s="43"/>
      <c r="D45" s="91" t="s">
        <v>48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3"/>
      <c r="AI45" s="6">
        <f>COUNTIF(AJ9:AJ35,"ІІІ ур")</f>
        <v>0</v>
      </c>
      <c r="AJ45" s="7">
        <f>(AI45/AI42)*100</f>
        <v>0</v>
      </c>
    </row>
  </sheetData>
  <mergeCells count="52">
    <mergeCell ref="V7:V8"/>
    <mergeCell ref="A2:AK2"/>
    <mergeCell ref="A3:AK3"/>
    <mergeCell ref="A4:AK4"/>
    <mergeCell ref="B6:AJ6"/>
    <mergeCell ref="B7:B8"/>
    <mergeCell ref="C7:C8"/>
    <mergeCell ref="D7:G7"/>
    <mergeCell ref="H7:H8"/>
    <mergeCell ref="I7:I8"/>
    <mergeCell ref="J7:J8"/>
    <mergeCell ref="K7:O7"/>
    <mergeCell ref="P7:P8"/>
    <mergeCell ref="Q7:Q8"/>
    <mergeCell ref="R7:R8"/>
    <mergeCell ref="S7:U7"/>
    <mergeCell ref="AH7:AH8"/>
    <mergeCell ref="AI7:AI8"/>
    <mergeCell ref="AJ7:AJ8"/>
    <mergeCell ref="B36:B45"/>
    <mergeCell ref="C36:C45"/>
    <mergeCell ref="D36:H36"/>
    <mergeCell ref="K36:P36"/>
    <mergeCell ref="S36:V36"/>
    <mergeCell ref="Y36:AE36"/>
    <mergeCell ref="D37:H37"/>
    <mergeCell ref="W7:W8"/>
    <mergeCell ref="X7:X8"/>
    <mergeCell ref="Y7:AD7"/>
    <mergeCell ref="AE7:AE8"/>
    <mergeCell ref="AF7:AF8"/>
    <mergeCell ref="AG7:AG8"/>
    <mergeCell ref="K37:P37"/>
    <mergeCell ref="S37:V37"/>
    <mergeCell ref="Y37:AE37"/>
    <mergeCell ref="D38:H38"/>
    <mergeCell ref="K38:P38"/>
    <mergeCell ref="S38:V38"/>
    <mergeCell ref="Y38:AE38"/>
    <mergeCell ref="D39:H39"/>
    <mergeCell ref="K39:P39"/>
    <mergeCell ref="S39:V39"/>
    <mergeCell ref="Y39:AE39"/>
    <mergeCell ref="D40:H40"/>
    <mergeCell ref="K40:P40"/>
    <mergeCell ref="S40:V40"/>
    <mergeCell ref="Y40:AE40"/>
    <mergeCell ref="D41:AH41"/>
    <mergeCell ref="D42:AH42"/>
    <mergeCell ref="D43:AH43"/>
    <mergeCell ref="D44:AH44"/>
    <mergeCell ref="D45:AH45"/>
  </mergeCells>
  <pageMargins left="0.11811023622047245" right="0.11811023622047245" top="0.11811023622047245" bottom="0.11811023622047245" header="0.11811023622047245" footer="0.11811023622047245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N6" sqref="N6"/>
    </sheetView>
  </sheetViews>
  <sheetFormatPr defaultRowHeight="15"/>
  <cols>
    <col min="1" max="1" width="3.42578125" customWidth="1"/>
    <col min="2" max="2" width="9.140625" hidden="1" customWidth="1"/>
    <col min="3" max="3" width="3" customWidth="1"/>
    <col min="4" max="4" width="20.85546875" customWidth="1"/>
    <col min="5" max="6" width="4.85546875" customWidth="1"/>
    <col min="7" max="7" width="4.140625" customWidth="1"/>
    <col min="8" max="8" width="3.7109375" customWidth="1"/>
    <col min="9" max="9" width="4.7109375" customWidth="1"/>
    <col min="10" max="10" width="3.28515625" customWidth="1"/>
    <col min="11" max="11" width="4.140625" customWidth="1"/>
    <col min="12" max="12" width="5.28515625" customWidth="1"/>
  </cols>
  <sheetData>
    <row r="1" spans="1:13">
      <c r="A1" s="4"/>
    </row>
    <row r="2" spans="1:13">
      <c r="B2" s="121" t="s">
        <v>137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B3" s="121" t="s">
        <v>138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>
      <c r="B4" s="121" t="s">
        <v>139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6" spans="1:13" ht="89.25" customHeight="1">
      <c r="B6" s="19"/>
      <c r="C6" s="20" t="s">
        <v>4</v>
      </c>
      <c r="D6" s="20" t="s">
        <v>5</v>
      </c>
      <c r="E6" s="21" t="s">
        <v>140</v>
      </c>
      <c r="F6" s="21" t="s">
        <v>141</v>
      </c>
      <c r="G6" s="21" t="s">
        <v>142</v>
      </c>
      <c r="H6" s="21" t="s">
        <v>143</v>
      </c>
      <c r="I6" s="21" t="s">
        <v>144</v>
      </c>
      <c r="J6" s="22" t="s">
        <v>145</v>
      </c>
      <c r="K6" s="23" t="s">
        <v>146</v>
      </c>
      <c r="L6" s="24" t="s">
        <v>147</v>
      </c>
      <c r="M6" s="19"/>
    </row>
    <row r="7" spans="1:13">
      <c r="B7" s="19"/>
      <c r="C7" s="25">
        <v>1</v>
      </c>
      <c r="D7" s="1" t="s">
        <v>16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6">
        <f>SUM(E7:I7)</f>
        <v>5</v>
      </c>
      <c r="K7" s="27">
        <f>AVERAGE(E7,F7,G7,H7,I7)</f>
        <v>1</v>
      </c>
      <c r="L7" s="4" t="s">
        <v>89</v>
      </c>
      <c r="M7" s="19"/>
    </row>
    <row r="8" spans="1:13">
      <c r="B8" s="19"/>
      <c r="C8" s="25">
        <v>2</v>
      </c>
      <c r="D8" s="1" t="s">
        <v>17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6">
        <f t="shared" ref="J8:J33" si="0">SUM(E8:I8)</f>
        <v>5</v>
      </c>
      <c r="K8" s="27">
        <f t="shared" ref="K8:K33" si="1">AVERAGE(E8,F8,G8,H8,I8)</f>
        <v>1</v>
      </c>
      <c r="L8" s="4" t="s">
        <v>89</v>
      </c>
      <c r="M8" s="19"/>
    </row>
    <row r="9" spans="1:13">
      <c r="B9" s="19"/>
      <c r="C9" s="25">
        <v>3</v>
      </c>
      <c r="D9" s="1" t="s">
        <v>18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6">
        <f t="shared" si="0"/>
        <v>5</v>
      </c>
      <c r="K9" s="27">
        <f t="shared" si="1"/>
        <v>1</v>
      </c>
      <c r="L9" s="4" t="s">
        <v>89</v>
      </c>
      <c r="M9" s="19"/>
    </row>
    <row r="10" spans="1:13">
      <c r="B10" s="19"/>
      <c r="C10" s="25">
        <v>4</v>
      </c>
      <c r="D10" s="1" t="s">
        <v>19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6">
        <f t="shared" si="0"/>
        <v>5</v>
      </c>
      <c r="K10" s="27">
        <f t="shared" si="1"/>
        <v>1</v>
      </c>
      <c r="L10" s="4" t="s">
        <v>89</v>
      </c>
      <c r="M10" s="19"/>
    </row>
    <row r="11" spans="1:13">
      <c r="B11" s="19"/>
      <c r="C11" s="25">
        <v>5</v>
      </c>
      <c r="D11" s="1" t="s">
        <v>20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6">
        <f t="shared" si="0"/>
        <v>5</v>
      </c>
      <c r="K11" s="27">
        <f t="shared" si="1"/>
        <v>1</v>
      </c>
      <c r="L11" s="4" t="s">
        <v>89</v>
      </c>
      <c r="M11" s="19"/>
    </row>
    <row r="12" spans="1:13">
      <c r="B12" s="19"/>
      <c r="C12" s="25">
        <v>6</v>
      </c>
      <c r="D12" s="1" t="s">
        <v>21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6">
        <f t="shared" si="0"/>
        <v>5</v>
      </c>
      <c r="K12" s="27">
        <f t="shared" si="1"/>
        <v>1</v>
      </c>
      <c r="L12" s="4" t="s">
        <v>89</v>
      </c>
      <c r="M12" s="19"/>
    </row>
    <row r="13" spans="1:13">
      <c r="B13" s="19"/>
      <c r="C13" s="25">
        <v>7</v>
      </c>
      <c r="D13" s="1" t="s">
        <v>22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6">
        <f t="shared" si="0"/>
        <v>5</v>
      </c>
      <c r="K13" s="27">
        <f t="shared" si="1"/>
        <v>1</v>
      </c>
      <c r="L13" s="4" t="s">
        <v>89</v>
      </c>
      <c r="M13" s="19"/>
    </row>
    <row r="14" spans="1:13">
      <c r="B14" s="19"/>
      <c r="C14" s="25">
        <v>8</v>
      </c>
      <c r="D14" s="1" t="s">
        <v>23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6">
        <f t="shared" si="0"/>
        <v>5</v>
      </c>
      <c r="K14" s="27">
        <f t="shared" si="1"/>
        <v>1</v>
      </c>
      <c r="L14" s="4" t="s">
        <v>89</v>
      </c>
      <c r="M14" s="19"/>
    </row>
    <row r="15" spans="1:13">
      <c r="C15" s="25">
        <v>9</v>
      </c>
      <c r="D15" s="1" t="s">
        <v>24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6">
        <f t="shared" si="0"/>
        <v>5</v>
      </c>
      <c r="K15" s="27">
        <f t="shared" si="1"/>
        <v>1</v>
      </c>
      <c r="L15" s="4" t="s">
        <v>89</v>
      </c>
    </row>
    <row r="16" spans="1:13">
      <c r="C16" s="25">
        <v>10</v>
      </c>
      <c r="D16" s="1" t="s">
        <v>25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6">
        <f t="shared" si="0"/>
        <v>5</v>
      </c>
      <c r="K16" s="27">
        <f t="shared" si="1"/>
        <v>1</v>
      </c>
      <c r="L16" s="4" t="s">
        <v>89</v>
      </c>
    </row>
    <row r="17" spans="3:12">
      <c r="C17" s="25">
        <v>11</v>
      </c>
      <c r="D17" s="1" t="s">
        <v>26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6">
        <f t="shared" si="0"/>
        <v>5</v>
      </c>
      <c r="K17" s="27">
        <f t="shared" si="1"/>
        <v>1</v>
      </c>
      <c r="L17" s="4" t="s">
        <v>89</v>
      </c>
    </row>
    <row r="18" spans="3:12">
      <c r="C18" s="25">
        <v>12</v>
      </c>
      <c r="D18" s="1" t="s">
        <v>27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6">
        <f t="shared" si="0"/>
        <v>5</v>
      </c>
      <c r="K18" s="27">
        <f t="shared" si="1"/>
        <v>1</v>
      </c>
      <c r="L18" s="4" t="s">
        <v>89</v>
      </c>
    </row>
    <row r="19" spans="3:12">
      <c r="C19" s="25">
        <v>13</v>
      </c>
      <c r="D19" s="1" t="s">
        <v>28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6">
        <f t="shared" si="0"/>
        <v>5</v>
      </c>
      <c r="K19" s="27">
        <f t="shared" si="1"/>
        <v>1</v>
      </c>
      <c r="L19" s="4" t="s">
        <v>89</v>
      </c>
    </row>
    <row r="20" spans="3:12">
      <c r="C20" s="25">
        <v>14</v>
      </c>
      <c r="D20" s="1" t="s">
        <v>29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6">
        <f t="shared" si="0"/>
        <v>5</v>
      </c>
      <c r="K20" s="27">
        <f t="shared" si="1"/>
        <v>1</v>
      </c>
      <c r="L20" s="4" t="s">
        <v>89</v>
      </c>
    </row>
    <row r="21" spans="3:12">
      <c r="C21" s="25">
        <v>15</v>
      </c>
      <c r="D21" s="1" t="s">
        <v>30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6">
        <f t="shared" si="0"/>
        <v>5</v>
      </c>
      <c r="K21" s="27">
        <f t="shared" si="1"/>
        <v>1</v>
      </c>
      <c r="L21" s="4" t="s">
        <v>89</v>
      </c>
    </row>
    <row r="22" spans="3:12">
      <c r="C22" s="25">
        <v>16</v>
      </c>
      <c r="D22" s="1" t="s">
        <v>31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6">
        <f t="shared" si="0"/>
        <v>5</v>
      </c>
      <c r="K22" s="27">
        <f t="shared" si="1"/>
        <v>1</v>
      </c>
      <c r="L22" s="4" t="s">
        <v>89</v>
      </c>
    </row>
    <row r="23" spans="3:12">
      <c r="C23" s="25">
        <v>17</v>
      </c>
      <c r="D23" s="1" t="s">
        <v>32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6">
        <f t="shared" si="0"/>
        <v>5</v>
      </c>
      <c r="K23" s="27">
        <f t="shared" si="1"/>
        <v>1</v>
      </c>
      <c r="L23" s="4" t="s">
        <v>89</v>
      </c>
    </row>
    <row r="24" spans="3:12">
      <c r="C24" s="25">
        <v>18</v>
      </c>
      <c r="D24" s="1" t="s">
        <v>33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6">
        <f t="shared" si="0"/>
        <v>5</v>
      </c>
      <c r="K24" s="27">
        <f t="shared" si="1"/>
        <v>1</v>
      </c>
      <c r="L24" s="4" t="s">
        <v>89</v>
      </c>
    </row>
    <row r="25" spans="3:12">
      <c r="C25" s="25">
        <v>19</v>
      </c>
      <c r="D25" s="1" t="s">
        <v>34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6">
        <f t="shared" si="0"/>
        <v>5</v>
      </c>
      <c r="K25" s="27">
        <f t="shared" si="1"/>
        <v>1</v>
      </c>
      <c r="L25" s="4" t="s">
        <v>89</v>
      </c>
    </row>
    <row r="26" spans="3:12">
      <c r="C26" s="25">
        <v>20</v>
      </c>
      <c r="D26" s="1" t="s">
        <v>35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6">
        <f t="shared" si="0"/>
        <v>5</v>
      </c>
      <c r="K26" s="27">
        <f t="shared" si="1"/>
        <v>1</v>
      </c>
      <c r="L26" s="4" t="s">
        <v>89</v>
      </c>
    </row>
    <row r="27" spans="3:12">
      <c r="C27" s="25">
        <v>21</v>
      </c>
      <c r="D27" s="1" t="s">
        <v>36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6">
        <f t="shared" si="0"/>
        <v>5</v>
      </c>
      <c r="K27" s="27">
        <f t="shared" si="1"/>
        <v>1</v>
      </c>
      <c r="L27" s="4" t="s">
        <v>89</v>
      </c>
    </row>
    <row r="28" spans="3:12">
      <c r="C28" s="25">
        <v>22</v>
      </c>
      <c r="D28" s="1" t="s">
        <v>37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6">
        <f t="shared" si="0"/>
        <v>5</v>
      </c>
      <c r="K28" s="27">
        <f t="shared" si="1"/>
        <v>1</v>
      </c>
      <c r="L28" s="4" t="s">
        <v>89</v>
      </c>
    </row>
    <row r="29" spans="3:12">
      <c r="C29" s="25">
        <v>23</v>
      </c>
      <c r="D29" s="1" t="s">
        <v>38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6">
        <f t="shared" si="0"/>
        <v>5</v>
      </c>
      <c r="K29" s="27">
        <f t="shared" si="1"/>
        <v>1</v>
      </c>
      <c r="L29" s="4" t="s">
        <v>89</v>
      </c>
    </row>
    <row r="30" spans="3:12">
      <c r="C30" s="25">
        <v>24</v>
      </c>
      <c r="D30" s="1" t="s">
        <v>39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6">
        <f t="shared" si="0"/>
        <v>5</v>
      </c>
      <c r="K30" s="27">
        <f t="shared" si="1"/>
        <v>1</v>
      </c>
      <c r="L30" s="4" t="s">
        <v>89</v>
      </c>
    </row>
    <row r="31" spans="3:12">
      <c r="C31" s="25">
        <v>25</v>
      </c>
      <c r="D31" s="1" t="s">
        <v>40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6">
        <f t="shared" si="0"/>
        <v>5</v>
      </c>
      <c r="K31" s="27">
        <f t="shared" si="1"/>
        <v>1</v>
      </c>
      <c r="L31" s="4" t="s">
        <v>89</v>
      </c>
    </row>
    <row r="32" spans="3:12">
      <c r="C32" s="25">
        <v>26</v>
      </c>
      <c r="D32" s="1" t="s">
        <v>41</v>
      </c>
      <c r="E32" s="25">
        <v>1</v>
      </c>
      <c r="F32" s="25">
        <v>1</v>
      </c>
      <c r="G32" s="25">
        <v>1</v>
      </c>
      <c r="H32" s="25">
        <v>1</v>
      </c>
      <c r="I32" s="25">
        <v>1</v>
      </c>
      <c r="J32" s="26">
        <f t="shared" si="0"/>
        <v>5</v>
      </c>
      <c r="K32" s="27">
        <f t="shared" si="1"/>
        <v>1</v>
      </c>
      <c r="L32" s="4" t="s">
        <v>89</v>
      </c>
    </row>
    <row r="33" spans="3:12">
      <c r="C33" s="25">
        <v>27</v>
      </c>
      <c r="D33" s="1" t="s">
        <v>42</v>
      </c>
      <c r="E33" s="25">
        <v>1</v>
      </c>
      <c r="F33" s="25">
        <v>1</v>
      </c>
      <c r="G33" s="25">
        <v>1</v>
      </c>
      <c r="H33" s="25">
        <v>1</v>
      </c>
      <c r="I33" s="25">
        <v>1</v>
      </c>
      <c r="J33" s="26">
        <f t="shared" si="0"/>
        <v>5</v>
      </c>
      <c r="K33" s="27">
        <f t="shared" si="1"/>
        <v>1</v>
      </c>
      <c r="L33" s="4" t="s">
        <v>89</v>
      </c>
    </row>
    <row r="34" spans="3:12">
      <c r="C34" s="113"/>
      <c r="D34" s="122"/>
      <c r="E34" s="123"/>
      <c r="F34" s="123"/>
      <c r="G34" s="123"/>
      <c r="H34" s="122"/>
      <c r="I34" s="123"/>
      <c r="J34" s="123"/>
      <c r="K34" s="123"/>
      <c r="L34" s="124"/>
    </row>
    <row r="35" spans="3:12">
      <c r="C35" s="118" t="s">
        <v>45</v>
      </c>
      <c r="D35" s="119"/>
      <c r="E35" s="119"/>
      <c r="F35" s="119"/>
      <c r="G35" s="120"/>
      <c r="H35" s="28">
        <f>COUNTA(D7:D33)</f>
        <v>27</v>
      </c>
      <c r="I35" s="118"/>
      <c r="J35" s="119"/>
      <c r="K35" s="119"/>
      <c r="L35" s="120"/>
    </row>
    <row r="36" spans="3:12">
      <c r="C36" s="116" t="s">
        <v>148</v>
      </c>
      <c r="D36" s="116"/>
      <c r="E36" s="29">
        <f>COUNTIF(L7:L33,"І ур")</f>
        <v>0</v>
      </c>
      <c r="F36" s="117" t="s">
        <v>149</v>
      </c>
      <c r="G36" s="117"/>
      <c r="H36" s="30">
        <f>COUNTIF(L7:L33,"ІІ ур")</f>
        <v>0</v>
      </c>
      <c r="I36" s="117" t="s">
        <v>150</v>
      </c>
      <c r="J36" s="117"/>
      <c r="K36" s="29">
        <f>COUNTIF(L7:L33,"ІІІ ур")</f>
        <v>0</v>
      </c>
      <c r="L36" s="31"/>
    </row>
    <row r="37" spans="3:12">
      <c r="C37" s="112" t="s">
        <v>151</v>
      </c>
      <c r="D37" s="112"/>
      <c r="E37" s="32">
        <f>(E36/H35)*100</f>
        <v>0</v>
      </c>
      <c r="F37" s="112" t="s">
        <v>152</v>
      </c>
      <c r="G37" s="112"/>
      <c r="H37" s="32">
        <f>(H36/H35)*100</f>
        <v>0</v>
      </c>
      <c r="I37" s="112" t="s">
        <v>153</v>
      </c>
      <c r="J37" s="112"/>
      <c r="K37" s="32">
        <f>(K36/H35)*100</f>
        <v>0</v>
      </c>
      <c r="L37" s="33"/>
    </row>
    <row r="39" spans="3:12">
      <c r="D39" s="34"/>
      <c r="E39" s="115" t="s">
        <v>154</v>
      </c>
      <c r="F39" s="112"/>
      <c r="G39" s="112" t="s">
        <v>155</v>
      </c>
      <c r="H39" s="112"/>
      <c r="I39" s="112" t="s">
        <v>156</v>
      </c>
      <c r="J39" s="112"/>
    </row>
    <row r="40" spans="3:12" ht="33" customHeight="1">
      <c r="D40" s="35" t="s">
        <v>151</v>
      </c>
      <c r="E40" s="68">
        <v>20</v>
      </c>
      <c r="F40" s="69"/>
      <c r="G40" s="113"/>
      <c r="H40" s="114"/>
      <c r="I40" s="113"/>
      <c r="J40" s="114"/>
    </row>
    <row r="41" spans="3:12" ht="37.5" customHeight="1">
      <c r="D41" s="35" t="s">
        <v>152</v>
      </c>
      <c r="E41" s="113">
        <v>7</v>
      </c>
      <c r="F41" s="114"/>
      <c r="G41" s="113"/>
      <c r="H41" s="114"/>
      <c r="I41" s="113"/>
      <c r="J41" s="114"/>
    </row>
    <row r="42" spans="3:12" ht="30.75" customHeight="1">
      <c r="D42" s="35" t="s">
        <v>153</v>
      </c>
      <c r="E42" s="113"/>
      <c r="F42" s="114"/>
      <c r="G42" s="113"/>
      <c r="H42" s="114"/>
      <c r="I42" s="113"/>
      <c r="J42" s="114"/>
    </row>
  </sheetData>
  <mergeCells count="24">
    <mergeCell ref="B2:M2"/>
    <mergeCell ref="B3:M3"/>
    <mergeCell ref="B4:M4"/>
    <mergeCell ref="C34:L34"/>
    <mergeCell ref="C36:D36"/>
    <mergeCell ref="F36:G36"/>
    <mergeCell ref="I36:J36"/>
    <mergeCell ref="C35:G35"/>
    <mergeCell ref="I35:L35"/>
    <mergeCell ref="C37:D37"/>
    <mergeCell ref="F37:G37"/>
    <mergeCell ref="I37:J37"/>
    <mergeCell ref="E42:F42"/>
    <mergeCell ref="G42:H42"/>
    <mergeCell ref="I42:J42"/>
    <mergeCell ref="E40:F40"/>
    <mergeCell ref="G40:H40"/>
    <mergeCell ref="I40:J40"/>
    <mergeCell ref="E41:F41"/>
    <mergeCell ref="G41:H41"/>
    <mergeCell ref="I41:J41"/>
    <mergeCell ref="E39:F39"/>
    <mergeCell ref="G39:H39"/>
    <mergeCell ref="I39:J39"/>
  </mergeCells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S7" sqref="S7"/>
    </sheetView>
  </sheetViews>
  <sheetFormatPr defaultRowHeight="15"/>
  <cols>
    <col min="1" max="1" width="2" customWidth="1"/>
    <col min="2" max="2" width="3.5703125" customWidth="1"/>
    <col min="3" max="3" width="22.140625" customWidth="1"/>
    <col min="4" max="5" width="4.5703125" customWidth="1"/>
    <col min="6" max="6" width="6" customWidth="1"/>
    <col min="7" max="8" width="5" customWidth="1"/>
    <col min="9" max="9" width="4.85546875" customWidth="1"/>
    <col min="10" max="10" width="6.140625" customWidth="1"/>
    <col min="11" max="11" width="5.7109375" customWidth="1"/>
    <col min="12" max="12" width="4.85546875" customWidth="1"/>
    <col min="13" max="13" width="5" customWidth="1"/>
    <col min="14" max="14" width="4.42578125" customWidth="1"/>
    <col min="15" max="15" width="5.42578125" customWidth="1"/>
    <col min="16" max="16" width="4" customWidth="1"/>
    <col min="17" max="17" width="5.85546875" customWidth="1"/>
  </cols>
  <sheetData>
    <row r="1" spans="1:18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>
      <c r="A3" s="51" t="s">
        <v>170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4.25" customHeight="1"/>
    <row r="5" spans="1:18">
      <c r="B5" s="125" t="s">
        <v>157</v>
      </c>
      <c r="C5" s="12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5"/>
      <c r="P5" s="125"/>
      <c r="Q5" s="125"/>
    </row>
    <row r="6" spans="1:18">
      <c r="B6" s="53" t="s">
        <v>4</v>
      </c>
      <c r="C6" s="127" t="s">
        <v>5</v>
      </c>
      <c r="D6" s="88" t="s">
        <v>158</v>
      </c>
      <c r="E6" s="89"/>
      <c r="F6" s="89"/>
      <c r="G6" s="89"/>
      <c r="H6" s="89"/>
      <c r="I6" s="89"/>
      <c r="J6" s="89"/>
      <c r="K6" s="89"/>
      <c r="L6" s="89"/>
      <c r="M6" s="89"/>
      <c r="N6" s="90"/>
      <c r="O6" s="84" t="s">
        <v>7</v>
      </c>
      <c r="P6" s="86" t="s">
        <v>8</v>
      </c>
      <c r="Q6" s="75" t="s">
        <v>9</v>
      </c>
    </row>
    <row r="7" spans="1:18" ht="139.5" customHeight="1">
      <c r="B7" s="53"/>
      <c r="C7" s="128"/>
      <c r="D7" s="39" t="s">
        <v>159</v>
      </c>
      <c r="E7" s="39" t="s">
        <v>160</v>
      </c>
      <c r="F7" s="39" t="s">
        <v>161</v>
      </c>
      <c r="G7" s="39" t="s">
        <v>162</v>
      </c>
      <c r="H7" s="39" t="s">
        <v>163</v>
      </c>
      <c r="I7" s="39" t="s">
        <v>164</v>
      </c>
      <c r="J7" s="39" t="s">
        <v>165</v>
      </c>
      <c r="K7" s="39" t="s">
        <v>166</v>
      </c>
      <c r="L7" s="39" t="s">
        <v>167</v>
      </c>
      <c r="M7" s="39" t="s">
        <v>168</v>
      </c>
      <c r="N7" s="39" t="s">
        <v>169</v>
      </c>
      <c r="O7" s="85"/>
      <c r="P7" s="86"/>
      <c r="Q7" s="75"/>
    </row>
    <row r="8" spans="1:18">
      <c r="B8" s="1">
        <v>1</v>
      </c>
      <c r="C8" s="1" t="s">
        <v>16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2">
        <f t="shared" ref="O8:O9" si="0">SUM(D8:N8)</f>
        <v>11</v>
      </c>
      <c r="P8" s="3">
        <f t="shared" ref="P8:P9" si="1">AVERAGE(D8,E8,F8,G8,H8,I8,J8,K8,L8,M8,N8)</f>
        <v>1</v>
      </c>
      <c r="Q8" s="4" t="s">
        <v>89</v>
      </c>
    </row>
    <row r="9" spans="1:18">
      <c r="B9" s="1">
        <v>2</v>
      </c>
      <c r="C9" s="1" t="s">
        <v>17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2">
        <f t="shared" si="0"/>
        <v>11</v>
      </c>
      <c r="P9" s="3">
        <f t="shared" si="1"/>
        <v>1</v>
      </c>
      <c r="Q9" s="4" t="s">
        <v>89</v>
      </c>
    </row>
    <row r="10" spans="1:18">
      <c r="B10" s="1">
        <v>3</v>
      </c>
      <c r="C10" s="1" t="s">
        <v>18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2">
        <f>SUM(D10:N10)</f>
        <v>11</v>
      </c>
      <c r="P10" s="3">
        <f>AVERAGE(D10,E10,F10,G10,H10,I10,J10,K10,L10,M10,N10)</f>
        <v>1</v>
      </c>
      <c r="Q10" s="4" t="s">
        <v>89</v>
      </c>
    </row>
    <row r="11" spans="1:18">
      <c r="B11" s="1">
        <v>4</v>
      </c>
      <c r="C11" s="1" t="s">
        <v>19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2">
        <f t="shared" ref="O11:O34" si="2">SUM(D11:N11)</f>
        <v>11</v>
      </c>
      <c r="P11" s="3">
        <f t="shared" ref="P11:P34" si="3">AVERAGE(D11,E11,F11,G11,H11,I11,J11,K11,L11,M11,N11)</f>
        <v>1</v>
      </c>
      <c r="Q11" s="4" t="s">
        <v>89</v>
      </c>
    </row>
    <row r="12" spans="1:18">
      <c r="B12" s="1">
        <v>5</v>
      </c>
      <c r="C12" s="1" t="s">
        <v>20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2">
        <f t="shared" si="2"/>
        <v>11</v>
      </c>
      <c r="P12" s="3">
        <f t="shared" si="3"/>
        <v>1</v>
      </c>
      <c r="Q12" s="4" t="s">
        <v>89</v>
      </c>
    </row>
    <row r="13" spans="1:18">
      <c r="B13" s="1">
        <v>6</v>
      </c>
      <c r="C13" s="1" t="s">
        <v>21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2">
        <f t="shared" si="2"/>
        <v>11</v>
      </c>
      <c r="P13" s="3">
        <f t="shared" si="3"/>
        <v>1</v>
      </c>
      <c r="Q13" s="4" t="s">
        <v>89</v>
      </c>
    </row>
    <row r="14" spans="1:18">
      <c r="B14" s="1">
        <v>7</v>
      </c>
      <c r="C14" s="1" t="s">
        <v>22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2">
        <f t="shared" si="2"/>
        <v>11</v>
      </c>
      <c r="P14" s="3">
        <f t="shared" si="3"/>
        <v>1</v>
      </c>
      <c r="Q14" s="4" t="s">
        <v>89</v>
      </c>
    </row>
    <row r="15" spans="1:18">
      <c r="B15" s="1">
        <v>8</v>
      </c>
      <c r="C15" s="1" t="s">
        <v>23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2">
        <f t="shared" si="2"/>
        <v>11</v>
      </c>
      <c r="P15" s="3">
        <f t="shared" si="3"/>
        <v>1</v>
      </c>
      <c r="Q15" s="4" t="s">
        <v>89</v>
      </c>
    </row>
    <row r="16" spans="1:18">
      <c r="B16" s="1">
        <v>9</v>
      </c>
      <c r="C16" s="1" t="s">
        <v>24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2">
        <f t="shared" si="2"/>
        <v>11</v>
      </c>
      <c r="P16" s="3">
        <f t="shared" si="3"/>
        <v>1</v>
      </c>
      <c r="Q16" s="4" t="s">
        <v>89</v>
      </c>
    </row>
    <row r="17" spans="2:17">
      <c r="B17" s="1">
        <v>10</v>
      </c>
      <c r="C17" s="1" t="s">
        <v>25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2">
        <f t="shared" si="2"/>
        <v>11</v>
      </c>
      <c r="P17" s="3">
        <f t="shared" si="3"/>
        <v>1</v>
      </c>
      <c r="Q17" s="4" t="s">
        <v>89</v>
      </c>
    </row>
    <row r="18" spans="2:17">
      <c r="B18" s="1">
        <v>11</v>
      </c>
      <c r="C18" s="1" t="s">
        <v>26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2">
        <f t="shared" si="2"/>
        <v>11</v>
      </c>
      <c r="P18" s="3">
        <f t="shared" si="3"/>
        <v>1</v>
      </c>
      <c r="Q18" s="4" t="s">
        <v>89</v>
      </c>
    </row>
    <row r="19" spans="2:17">
      <c r="B19" s="1">
        <v>12</v>
      </c>
      <c r="C19" s="1" t="s">
        <v>27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2">
        <f t="shared" si="2"/>
        <v>11</v>
      </c>
      <c r="P19" s="3">
        <f t="shared" si="3"/>
        <v>1</v>
      </c>
      <c r="Q19" s="4" t="s">
        <v>89</v>
      </c>
    </row>
    <row r="20" spans="2:17">
      <c r="B20" s="1">
        <v>13</v>
      </c>
      <c r="C20" s="1" t="s">
        <v>28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2">
        <f t="shared" si="2"/>
        <v>11</v>
      </c>
      <c r="P20" s="3">
        <f t="shared" si="3"/>
        <v>1</v>
      </c>
      <c r="Q20" s="4" t="s">
        <v>89</v>
      </c>
    </row>
    <row r="21" spans="2:17">
      <c r="B21" s="1">
        <v>14</v>
      </c>
      <c r="C21" s="1" t="s">
        <v>29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2">
        <f t="shared" si="2"/>
        <v>11</v>
      </c>
      <c r="P21" s="3">
        <f t="shared" si="3"/>
        <v>1</v>
      </c>
      <c r="Q21" s="4" t="s">
        <v>89</v>
      </c>
    </row>
    <row r="22" spans="2:17">
      <c r="B22" s="1">
        <v>15</v>
      </c>
      <c r="C22" s="1" t="s">
        <v>30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2">
        <f t="shared" si="2"/>
        <v>11</v>
      </c>
      <c r="P22" s="3">
        <f t="shared" si="3"/>
        <v>1</v>
      </c>
      <c r="Q22" s="4" t="s">
        <v>89</v>
      </c>
    </row>
    <row r="23" spans="2:17">
      <c r="B23" s="1">
        <v>16</v>
      </c>
      <c r="C23" s="1" t="s">
        <v>31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2">
        <f t="shared" si="2"/>
        <v>11</v>
      </c>
      <c r="P23" s="3">
        <f t="shared" si="3"/>
        <v>1</v>
      </c>
      <c r="Q23" s="4" t="s">
        <v>89</v>
      </c>
    </row>
    <row r="24" spans="2:17">
      <c r="B24" s="1">
        <v>17</v>
      </c>
      <c r="C24" s="1" t="s">
        <v>32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2">
        <f t="shared" si="2"/>
        <v>11</v>
      </c>
      <c r="P24" s="3">
        <f t="shared" si="3"/>
        <v>1</v>
      </c>
      <c r="Q24" s="4" t="s">
        <v>89</v>
      </c>
    </row>
    <row r="25" spans="2:17">
      <c r="B25" s="1">
        <v>18</v>
      </c>
      <c r="C25" s="1" t="s">
        <v>33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2">
        <f t="shared" si="2"/>
        <v>11</v>
      </c>
      <c r="P25" s="3">
        <f t="shared" si="3"/>
        <v>1</v>
      </c>
      <c r="Q25" s="4" t="s">
        <v>89</v>
      </c>
    </row>
    <row r="26" spans="2:17">
      <c r="B26" s="1">
        <v>19</v>
      </c>
      <c r="C26" s="1" t="s">
        <v>34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2">
        <f t="shared" si="2"/>
        <v>11</v>
      </c>
      <c r="P26" s="3">
        <f t="shared" si="3"/>
        <v>1</v>
      </c>
      <c r="Q26" s="4" t="s">
        <v>89</v>
      </c>
    </row>
    <row r="27" spans="2:17">
      <c r="B27" s="1">
        <v>20</v>
      </c>
      <c r="C27" s="1" t="s">
        <v>35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2">
        <f t="shared" si="2"/>
        <v>11</v>
      </c>
      <c r="P27" s="3">
        <f t="shared" si="3"/>
        <v>1</v>
      </c>
      <c r="Q27" s="4" t="s">
        <v>89</v>
      </c>
    </row>
    <row r="28" spans="2:17">
      <c r="B28" s="1">
        <v>21</v>
      </c>
      <c r="C28" s="1" t="s">
        <v>36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2">
        <f t="shared" si="2"/>
        <v>11</v>
      </c>
      <c r="P28" s="3">
        <f t="shared" si="3"/>
        <v>1</v>
      </c>
      <c r="Q28" s="4" t="s">
        <v>89</v>
      </c>
    </row>
    <row r="29" spans="2:17">
      <c r="B29" s="1">
        <v>22</v>
      </c>
      <c r="C29" s="1" t="s">
        <v>37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2">
        <f t="shared" si="2"/>
        <v>11</v>
      </c>
      <c r="P29" s="3">
        <f t="shared" si="3"/>
        <v>1</v>
      </c>
      <c r="Q29" s="4" t="s">
        <v>89</v>
      </c>
    </row>
    <row r="30" spans="2:17">
      <c r="B30" s="1">
        <v>23</v>
      </c>
      <c r="C30" s="1" t="s">
        <v>38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2">
        <f t="shared" si="2"/>
        <v>11</v>
      </c>
      <c r="P30" s="3">
        <f t="shared" si="3"/>
        <v>1</v>
      </c>
      <c r="Q30" s="4" t="s">
        <v>89</v>
      </c>
    </row>
    <row r="31" spans="2:17">
      <c r="B31" s="1">
        <v>24</v>
      </c>
      <c r="C31" s="1" t="s">
        <v>39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2">
        <f t="shared" si="2"/>
        <v>11</v>
      </c>
      <c r="P31" s="3">
        <f t="shared" si="3"/>
        <v>1</v>
      </c>
      <c r="Q31" s="4" t="s">
        <v>89</v>
      </c>
    </row>
    <row r="32" spans="2:17">
      <c r="B32" s="1">
        <v>25</v>
      </c>
      <c r="C32" s="1" t="s">
        <v>40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2">
        <f t="shared" si="2"/>
        <v>11</v>
      </c>
      <c r="P32" s="3">
        <f t="shared" si="3"/>
        <v>1</v>
      </c>
      <c r="Q32" s="4" t="s">
        <v>89</v>
      </c>
    </row>
    <row r="33" spans="2:18">
      <c r="B33" s="1">
        <v>26</v>
      </c>
      <c r="C33" s="1" t="s">
        <v>41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2">
        <f t="shared" si="2"/>
        <v>11</v>
      </c>
      <c r="P33" s="3">
        <f t="shared" si="3"/>
        <v>1</v>
      </c>
      <c r="Q33" s="4" t="s">
        <v>89</v>
      </c>
    </row>
    <row r="34" spans="2:18">
      <c r="B34" s="1">
        <v>27</v>
      </c>
      <c r="C34" s="1" t="s">
        <v>42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2">
        <f t="shared" si="2"/>
        <v>11</v>
      </c>
      <c r="P34" s="3">
        <f t="shared" si="3"/>
        <v>1</v>
      </c>
      <c r="Q34" s="4" t="s">
        <v>89</v>
      </c>
    </row>
    <row r="35" spans="2:18">
      <c r="B35" s="42"/>
      <c r="C35" s="42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" t="s">
        <v>84</v>
      </c>
      <c r="Q35" s="11" t="s">
        <v>44</v>
      </c>
    </row>
    <row r="36" spans="2:18">
      <c r="B36" s="42"/>
      <c r="C36" s="42"/>
      <c r="D36" s="63" t="s">
        <v>45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5">
        <f>COUNTA(C8:C34)</f>
        <v>27</v>
      </c>
      <c r="Q36" s="5">
        <v>100</v>
      </c>
    </row>
    <row r="37" spans="2:18">
      <c r="B37" s="42"/>
      <c r="C37" s="42"/>
      <c r="D37" s="66" t="s">
        <v>46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">
        <f>COUNTIF(Q8:Q34,"І ур")</f>
        <v>0</v>
      </c>
      <c r="Q37" s="7">
        <f>(P37/P36)*100</f>
        <v>0</v>
      </c>
      <c r="R37" s="36"/>
    </row>
    <row r="38" spans="2:18">
      <c r="B38" s="42"/>
      <c r="C38" s="42"/>
      <c r="D38" s="66" t="s">
        <v>47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">
        <f>COUNTIF(Q8:Q34,"ІІ ур")</f>
        <v>0</v>
      </c>
      <c r="Q38" s="7">
        <f>(P38/P36)*100</f>
        <v>0</v>
      </c>
      <c r="R38" s="36"/>
    </row>
    <row r="39" spans="2:18">
      <c r="B39" s="43"/>
      <c r="C39" s="43"/>
      <c r="D39" s="66" t="s">
        <v>48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">
        <f>COUNTIF(Q8:Q34,"ІІІ ур")</f>
        <v>0</v>
      </c>
      <c r="Q39" s="7">
        <f>(P39/P36)*100</f>
        <v>0</v>
      </c>
      <c r="R39" s="36"/>
    </row>
  </sheetData>
  <mergeCells count="17">
    <mergeCell ref="A1:R1"/>
    <mergeCell ref="A2:R2"/>
    <mergeCell ref="A3:R3"/>
    <mergeCell ref="B5:Q5"/>
    <mergeCell ref="B6:B7"/>
    <mergeCell ref="C6:C7"/>
    <mergeCell ref="D6:N6"/>
    <mergeCell ref="O6:O7"/>
    <mergeCell ref="P6:P7"/>
    <mergeCell ref="Q6:Q7"/>
    <mergeCell ref="B35:B39"/>
    <mergeCell ref="C35:C39"/>
    <mergeCell ref="D35:O35"/>
    <mergeCell ref="D36:O36"/>
    <mergeCell ref="D37:O37"/>
    <mergeCell ref="D38:O38"/>
    <mergeCell ref="D39:O39"/>
  </mergeCells>
  <pageMargins left="0.11811023622047245" right="0.19685039370078741" top="0.11811023622047245" bottom="0.11811023622047245" header="0.11811023622047245" footer="0.11811023622047245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X146"/>
  <sheetViews>
    <sheetView tabSelected="1" topLeftCell="A33" workbookViewId="0">
      <selection activeCell="R47" sqref="R47"/>
    </sheetView>
  </sheetViews>
  <sheetFormatPr defaultRowHeight="15"/>
  <cols>
    <col min="1" max="1" width="5.7109375" customWidth="1"/>
    <col min="2" max="2" width="24.42578125" customWidth="1"/>
    <col min="3" max="3" width="4.5703125" customWidth="1"/>
    <col min="4" max="6" width="4.7109375" customWidth="1"/>
    <col min="7" max="7" width="4.42578125" customWidth="1"/>
    <col min="8" max="8" width="4.140625" customWidth="1"/>
    <col min="9" max="9" width="4.5703125" customWidth="1"/>
    <col min="10" max="11" width="4.7109375" customWidth="1"/>
    <col min="12" max="12" width="4.42578125" customWidth="1"/>
    <col min="13" max="13" width="5.7109375" customWidth="1"/>
    <col min="14" max="14" width="4.42578125" customWidth="1"/>
    <col min="15" max="15" width="4.85546875" customWidth="1"/>
    <col min="16" max="16" width="5.140625" customWidth="1"/>
    <col min="17" max="17" width="5.28515625" customWidth="1"/>
    <col min="18" max="18" width="5.5703125" customWidth="1"/>
    <col min="19" max="19" width="4.85546875" customWidth="1"/>
    <col min="20" max="20" width="5.140625" customWidth="1"/>
    <col min="21" max="21" width="4.5703125" customWidth="1"/>
    <col min="22" max="23" width="4.85546875" customWidth="1"/>
    <col min="24" max="24" width="5.5703125" customWidth="1"/>
    <col min="25" max="25" width="5" customWidth="1"/>
    <col min="26" max="26" width="5.28515625" customWidth="1"/>
    <col min="27" max="27" width="4.5703125" customWidth="1"/>
    <col min="28" max="28" width="4.7109375" customWidth="1"/>
    <col min="29" max="29" width="5.140625" customWidth="1"/>
    <col min="30" max="30" width="4.7109375" customWidth="1"/>
    <col min="31" max="32" width="5" customWidth="1"/>
    <col min="33" max="33" width="4.140625" customWidth="1"/>
    <col min="34" max="34" width="4.85546875" customWidth="1"/>
    <col min="35" max="35" width="5" customWidth="1"/>
    <col min="36" max="36" width="4.42578125" customWidth="1"/>
    <col min="37" max="37" width="5.140625" customWidth="1"/>
    <col min="38" max="38" width="5" customWidth="1"/>
    <col min="39" max="39" width="4.7109375" customWidth="1"/>
    <col min="40" max="40" width="4.140625" customWidth="1"/>
    <col min="41" max="42" width="5.85546875" customWidth="1"/>
    <col min="43" max="43" width="5.28515625" customWidth="1"/>
    <col min="44" max="44" width="4.7109375" customWidth="1"/>
    <col min="45" max="45" width="4.5703125" customWidth="1"/>
    <col min="46" max="47" width="5" customWidth="1"/>
    <col min="48" max="48" width="4.140625" customWidth="1"/>
    <col min="49" max="49" width="5.140625" customWidth="1"/>
    <col min="50" max="50" width="4.85546875" customWidth="1"/>
    <col min="51" max="51" width="4.28515625" customWidth="1"/>
    <col min="52" max="53" width="5" customWidth="1"/>
    <col min="54" max="54" width="5.42578125" customWidth="1"/>
    <col min="55" max="55" width="4.85546875" customWidth="1"/>
    <col min="56" max="57" width="4.7109375" customWidth="1"/>
    <col min="58" max="58" width="4.85546875" customWidth="1"/>
    <col min="59" max="59" width="4.7109375" customWidth="1"/>
    <col min="60" max="60" width="5" customWidth="1"/>
    <col min="61" max="61" width="4.28515625" customWidth="1"/>
    <col min="62" max="62" width="5.85546875" customWidth="1"/>
    <col min="63" max="63" width="5.140625" customWidth="1"/>
    <col min="64" max="64" width="4.5703125" customWidth="1"/>
    <col min="65" max="65" width="5.140625" customWidth="1"/>
    <col min="66" max="67" width="4.7109375" customWidth="1"/>
    <col min="68" max="68" width="4.5703125" customWidth="1"/>
    <col min="69" max="69" width="5.42578125" customWidth="1"/>
    <col min="70" max="70" width="4.28515625" customWidth="1"/>
    <col min="71" max="71" width="4.42578125" customWidth="1"/>
    <col min="72" max="73" width="5" customWidth="1"/>
    <col min="74" max="74" width="4.7109375" customWidth="1"/>
    <col min="75" max="75" width="3.85546875" customWidth="1"/>
    <col min="76" max="76" width="4.42578125" customWidth="1"/>
    <col min="77" max="77" width="5.85546875" customWidth="1"/>
    <col min="78" max="78" width="4.7109375" customWidth="1"/>
    <col min="79" max="79" width="4.42578125" customWidth="1"/>
    <col min="80" max="80" width="4.7109375" customWidth="1"/>
    <col min="81" max="81" width="4.85546875" customWidth="1"/>
    <col min="82" max="82" width="5.28515625" customWidth="1"/>
    <col min="83" max="83" width="4.85546875" customWidth="1"/>
    <col min="84" max="84" width="5" customWidth="1"/>
    <col min="85" max="85" width="5.42578125" customWidth="1"/>
    <col min="86" max="86" width="4.5703125" customWidth="1"/>
    <col min="87" max="87" width="4.85546875" customWidth="1"/>
    <col min="88" max="88" width="5" customWidth="1"/>
    <col min="89" max="89" width="5.140625" customWidth="1"/>
    <col min="90" max="90" width="4.85546875" customWidth="1"/>
    <col min="91" max="92" width="5.140625" customWidth="1"/>
    <col min="93" max="93" width="4.85546875" customWidth="1"/>
    <col min="94" max="94" width="4.7109375" customWidth="1"/>
    <col min="95" max="96" width="5.140625" customWidth="1"/>
    <col min="97" max="97" width="5.5703125" customWidth="1"/>
    <col min="98" max="98" width="5.7109375" customWidth="1"/>
    <col min="99" max="99" width="5" customWidth="1"/>
    <col min="100" max="100" width="5.140625" customWidth="1"/>
    <col min="101" max="101" width="5.85546875" customWidth="1"/>
    <col min="102" max="102" width="5.42578125" customWidth="1"/>
    <col min="103" max="103" width="5.5703125" customWidth="1"/>
    <col min="104" max="104" width="5.42578125" customWidth="1"/>
    <col min="105" max="106" width="4.85546875" customWidth="1"/>
    <col min="107" max="107" width="5.28515625" customWidth="1"/>
    <col min="108" max="109" width="5.140625" customWidth="1"/>
    <col min="110" max="110" width="5" customWidth="1"/>
    <col min="111" max="111" width="5.28515625" customWidth="1"/>
    <col min="112" max="112" width="4.85546875" customWidth="1"/>
    <col min="113" max="113" width="5" customWidth="1"/>
    <col min="114" max="114" width="4.7109375" customWidth="1"/>
    <col min="115" max="115" width="5.28515625" customWidth="1"/>
    <col min="116" max="116" width="4.85546875" customWidth="1"/>
    <col min="117" max="117" width="5.5703125" customWidth="1"/>
    <col min="118" max="118" width="4.5703125" customWidth="1"/>
    <col min="119" max="119" width="5.140625" customWidth="1"/>
    <col min="120" max="120" width="5.7109375" customWidth="1"/>
    <col min="121" max="121" width="5.140625" customWidth="1"/>
    <col min="122" max="122" width="5.7109375" customWidth="1"/>
    <col min="123" max="123" width="6" customWidth="1"/>
    <col min="124" max="125" width="5.42578125" customWidth="1"/>
    <col min="126" max="126" width="5.140625" customWidth="1"/>
    <col min="127" max="127" width="5.42578125" customWidth="1"/>
    <col min="128" max="128" width="5.140625" customWidth="1"/>
    <col min="129" max="129" width="5.5703125" customWidth="1"/>
    <col min="130" max="130" width="5" customWidth="1"/>
    <col min="131" max="131" width="4.7109375" customWidth="1"/>
    <col min="132" max="132" width="5" customWidth="1"/>
    <col min="133" max="133" width="4.85546875" customWidth="1"/>
    <col min="134" max="134" width="5.28515625" customWidth="1"/>
    <col min="135" max="135" width="4.5703125" customWidth="1"/>
    <col min="136" max="136" width="4.85546875" customWidth="1"/>
    <col min="137" max="137" width="5.140625" customWidth="1"/>
    <col min="138" max="138" width="5.28515625" customWidth="1"/>
    <col min="139" max="139" width="6" customWidth="1"/>
    <col min="140" max="140" width="9.140625" hidden="1" customWidth="1"/>
    <col min="141" max="142" width="5" customWidth="1"/>
    <col min="143" max="144" width="4.85546875" customWidth="1"/>
    <col min="145" max="145" width="5.5703125" customWidth="1"/>
    <col min="146" max="146" width="4.5703125" customWidth="1"/>
    <col min="147" max="148" width="5.7109375" customWidth="1"/>
    <col min="149" max="150" width="5.140625" customWidth="1"/>
    <col min="151" max="151" width="4.42578125" customWidth="1"/>
    <col min="152" max="152" width="4.7109375" customWidth="1"/>
    <col min="153" max="153" width="5.42578125" customWidth="1"/>
    <col min="154" max="154" width="5" customWidth="1"/>
    <col min="155" max="155" width="6.140625" customWidth="1"/>
    <col min="156" max="156" width="5.28515625" customWidth="1"/>
    <col min="157" max="157" width="4" customWidth="1"/>
    <col min="158" max="161" width="5.42578125" customWidth="1"/>
    <col min="162" max="162" width="5" customWidth="1"/>
    <col min="163" max="163" width="5.140625" customWidth="1"/>
    <col min="164" max="164" width="5.85546875" customWidth="1"/>
    <col min="165" max="165" width="5.28515625" customWidth="1"/>
    <col min="166" max="166" width="5.5703125" customWidth="1"/>
    <col min="167" max="167" width="5" customWidth="1"/>
    <col min="168" max="168" width="4.42578125" customWidth="1"/>
    <col min="169" max="169" width="4.140625" customWidth="1"/>
    <col min="170" max="170" width="3.85546875" customWidth="1"/>
    <col min="171" max="171" width="4.85546875" customWidth="1"/>
    <col min="172" max="172" width="3.85546875" customWidth="1"/>
    <col min="173" max="173" width="4.140625" customWidth="1"/>
    <col min="174" max="174" width="4.42578125" customWidth="1"/>
    <col min="175" max="175" width="3.85546875" customWidth="1"/>
    <col min="176" max="176" width="4.5703125" customWidth="1"/>
    <col min="177" max="177" width="4.85546875" customWidth="1"/>
    <col min="178" max="178" width="4.42578125" customWidth="1"/>
    <col min="179" max="179" width="5.140625" customWidth="1"/>
    <col min="180" max="180" width="4.85546875" customWidth="1"/>
    <col min="181" max="181" width="4.7109375" customWidth="1"/>
    <col min="182" max="182" width="6" customWidth="1"/>
    <col min="183" max="183" width="4.85546875" customWidth="1"/>
    <col min="184" max="184" width="5.5703125" customWidth="1"/>
    <col min="185" max="185" width="5.140625" customWidth="1"/>
    <col min="186" max="186" width="4.85546875" customWidth="1"/>
    <col min="187" max="187" width="4.140625" customWidth="1"/>
    <col min="188" max="189" width="4.7109375" customWidth="1"/>
    <col min="190" max="190" width="5.42578125" customWidth="1"/>
    <col min="191" max="191" width="5" customWidth="1"/>
    <col min="192" max="192" width="5.28515625" customWidth="1"/>
    <col min="193" max="193" width="5.85546875" customWidth="1"/>
    <col min="194" max="194" width="4.85546875" customWidth="1"/>
    <col min="195" max="195" width="5.5703125" customWidth="1"/>
    <col min="196" max="196" width="4.7109375" customWidth="1"/>
    <col min="197" max="197" width="5.140625" customWidth="1"/>
    <col min="198" max="198" width="4.5703125" customWidth="1"/>
    <col min="199" max="199" width="5.5703125" customWidth="1"/>
    <col min="200" max="200" width="5.7109375" customWidth="1"/>
    <col min="201" max="202" width="4.7109375" customWidth="1"/>
    <col min="203" max="203" width="4.85546875" customWidth="1"/>
    <col min="204" max="204" width="4.42578125" customWidth="1"/>
    <col min="205" max="205" width="5.28515625" customWidth="1"/>
    <col min="206" max="206" width="5.42578125" customWidth="1"/>
    <col min="207" max="207" width="5.140625" customWidth="1"/>
    <col min="208" max="208" width="4.42578125" customWidth="1"/>
    <col min="209" max="209" width="5.140625" customWidth="1"/>
    <col min="210" max="210" width="5.28515625" customWidth="1"/>
    <col min="211" max="211" width="4.5703125" customWidth="1"/>
    <col min="212" max="212" width="5.140625" customWidth="1"/>
    <col min="213" max="214" width="5.28515625" customWidth="1"/>
    <col min="215" max="215" width="5.140625" customWidth="1"/>
    <col min="216" max="216" width="4.140625" customWidth="1"/>
    <col min="217" max="217" width="5.140625" customWidth="1"/>
    <col min="218" max="218" width="5" customWidth="1"/>
    <col min="219" max="219" width="5.5703125" customWidth="1"/>
    <col min="220" max="220" width="5.85546875" customWidth="1"/>
    <col min="221" max="222" width="6" customWidth="1"/>
    <col min="223" max="223" width="5.5703125" customWidth="1"/>
    <col min="224" max="224" width="5.7109375" customWidth="1"/>
    <col min="225" max="225" width="4.5703125" customWidth="1"/>
    <col min="226" max="226" width="5.28515625" customWidth="1"/>
    <col min="227" max="227" width="4.42578125" customWidth="1"/>
    <col min="228" max="228" width="5.28515625" customWidth="1"/>
    <col min="229" max="229" width="4.28515625" customWidth="1"/>
    <col min="230" max="230" width="5" customWidth="1"/>
    <col min="231" max="231" width="5.28515625" customWidth="1"/>
    <col min="232" max="232" width="4.28515625" customWidth="1"/>
    <col min="233" max="233" width="5" customWidth="1"/>
    <col min="234" max="234" width="5.28515625" customWidth="1"/>
    <col min="235" max="235" width="5.7109375" customWidth="1"/>
    <col min="236" max="236" width="6.140625" customWidth="1"/>
    <col min="237" max="238" width="5" customWidth="1"/>
    <col min="239" max="239" width="5.140625" customWidth="1"/>
    <col min="240" max="240" width="4.5703125" customWidth="1"/>
    <col min="241" max="241" width="5.28515625" customWidth="1"/>
    <col min="242" max="242" width="5.42578125" customWidth="1"/>
    <col min="243" max="244" width="5" customWidth="1"/>
    <col min="245" max="245" width="4.5703125" customWidth="1"/>
    <col min="246" max="246" width="4.85546875" customWidth="1"/>
    <col min="247" max="247" width="5.140625" customWidth="1"/>
    <col min="248" max="248" width="4.5703125" customWidth="1"/>
    <col min="249" max="249" width="4.7109375" customWidth="1"/>
    <col min="250" max="250" width="4.28515625" customWidth="1"/>
    <col min="251" max="251" width="5" customWidth="1"/>
    <col min="252" max="252" width="4.42578125" customWidth="1"/>
    <col min="253" max="253" width="5.140625" customWidth="1"/>
    <col min="254" max="255" width="4.28515625" customWidth="1"/>
    <col min="256" max="256" width="4.140625" customWidth="1"/>
    <col min="257" max="257" width="4.42578125" customWidth="1"/>
    <col min="258" max="258" width="4.85546875" customWidth="1"/>
    <col min="259" max="259" width="5" customWidth="1"/>
    <col min="260" max="261" width="5.140625" customWidth="1"/>
    <col min="262" max="262" width="5.7109375" customWidth="1"/>
    <col min="263" max="263" width="4.85546875" customWidth="1"/>
    <col min="264" max="264" width="5.28515625" customWidth="1"/>
    <col min="265" max="265" width="4.85546875" customWidth="1"/>
    <col min="266" max="266" width="5" customWidth="1"/>
    <col min="267" max="267" width="5.140625" customWidth="1"/>
    <col min="268" max="268" width="4.42578125" customWidth="1"/>
    <col min="269" max="270" width="5" customWidth="1"/>
    <col min="271" max="271" width="5.28515625" customWidth="1"/>
    <col min="272" max="272" width="4.7109375" customWidth="1"/>
    <col min="273" max="273" width="5.28515625" customWidth="1"/>
    <col min="274" max="274" width="4.85546875" customWidth="1"/>
    <col min="275" max="275" width="4.42578125" customWidth="1"/>
    <col min="276" max="276" width="5" customWidth="1"/>
    <col min="277" max="277" width="5.42578125" customWidth="1"/>
    <col min="278" max="278" width="5" customWidth="1"/>
    <col min="279" max="279" width="5.7109375" customWidth="1"/>
    <col min="280" max="281" width="4.85546875" customWidth="1"/>
    <col min="282" max="282" width="4.7109375" customWidth="1"/>
    <col min="283" max="284" width="5.5703125" customWidth="1"/>
    <col min="285" max="285" width="4.5703125" customWidth="1"/>
    <col min="286" max="286" width="5.140625" customWidth="1"/>
    <col min="287" max="287" width="6.140625" customWidth="1"/>
    <col min="288" max="288" width="5.28515625" customWidth="1"/>
    <col min="289" max="289" width="5.42578125" customWidth="1"/>
    <col min="290" max="290" width="5.140625" customWidth="1"/>
    <col min="291" max="291" width="5.5703125" customWidth="1"/>
    <col min="292" max="293" width="5.7109375" customWidth="1"/>
    <col min="294" max="294" width="4.85546875" customWidth="1"/>
    <col min="295" max="295" width="5.7109375" customWidth="1"/>
    <col min="296" max="296" width="5.85546875" customWidth="1"/>
    <col min="297" max="297" width="4.5703125" customWidth="1"/>
    <col min="298" max="298" width="5.42578125" customWidth="1"/>
    <col min="299" max="299" width="5.85546875" customWidth="1"/>
    <col min="300" max="300" width="5.42578125" customWidth="1"/>
    <col min="301" max="301" width="4.7109375" customWidth="1"/>
    <col min="302" max="303" width="5.28515625" customWidth="1"/>
    <col min="304" max="304" width="5.85546875" customWidth="1"/>
    <col min="305" max="305" width="5.42578125" customWidth="1"/>
    <col min="306" max="306" width="5" customWidth="1"/>
    <col min="307" max="308" width="5.28515625" customWidth="1"/>
    <col min="309" max="309" width="4.140625" customWidth="1"/>
    <col min="310" max="310" width="5.140625" customWidth="1"/>
    <col min="311" max="311" width="5.5703125" customWidth="1"/>
    <col min="312" max="312" width="4.7109375" customWidth="1"/>
    <col min="313" max="313" width="5.42578125" customWidth="1"/>
    <col min="314" max="314" width="5" customWidth="1"/>
    <col min="315" max="316" width="6" customWidth="1"/>
    <col min="317" max="317" width="5.28515625" customWidth="1"/>
    <col min="318" max="318" width="5.140625" customWidth="1"/>
    <col min="319" max="319" width="5.7109375" customWidth="1"/>
    <col min="320" max="320" width="5.140625" customWidth="1"/>
    <col min="321" max="321" width="5.28515625" customWidth="1"/>
    <col min="322" max="322" width="5.42578125" customWidth="1"/>
    <col min="323" max="323" width="4.85546875" customWidth="1"/>
    <col min="324" max="324" width="5" customWidth="1"/>
    <col min="325" max="325" width="5.28515625" customWidth="1"/>
    <col min="326" max="326" width="5.140625" customWidth="1"/>
    <col min="327" max="327" width="5.28515625" customWidth="1"/>
    <col min="328" max="328" width="5" customWidth="1"/>
    <col min="329" max="329" width="5.5703125" customWidth="1"/>
    <col min="330" max="330" width="5.28515625" customWidth="1"/>
    <col min="331" max="332" width="5.7109375" customWidth="1"/>
    <col min="333" max="333" width="5" customWidth="1"/>
    <col min="334" max="335" width="5.7109375" customWidth="1"/>
    <col min="336" max="337" width="4.7109375" customWidth="1"/>
    <col min="338" max="338" width="5.7109375" customWidth="1"/>
    <col min="339" max="339" width="4.5703125" customWidth="1"/>
    <col min="340" max="340" width="5" customWidth="1"/>
    <col min="341" max="341" width="5.140625" customWidth="1"/>
    <col min="342" max="342" width="4.42578125" customWidth="1"/>
    <col min="343" max="343" width="5.42578125" customWidth="1"/>
    <col min="344" max="344" width="5" customWidth="1"/>
    <col min="345" max="345" width="5.42578125" customWidth="1"/>
    <col min="346" max="346" width="4.85546875" customWidth="1"/>
    <col min="347" max="347" width="5.28515625" customWidth="1"/>
    <col min="348" max="348" width="5" customWidth="1"/>
    <col min="349" max="349" width="4.140625" customWidth="1"/>
    <col min="350" max="350" width="4.42578125" customWidth="1"/>
    <col min="351" max="351" width="6.5703125" customWidth="1"/>
    <col min="352" max="352" width="6.28515625" customWidth="1"/>
    <col min="353" max="353" width="5.7109375" customWidth="1"/>
    <col min="354" max="354" width="5.5703125" customWidth="1"/>
    <col min="355" max="355" width="5.7109375" customWidth="1"/>
    <col min="356" max="356" width="5.28515625" customWidth="1"/>
    <col min="357" max="357" width="5" customWidth="1"/>
    <col min="358" max="358" width="4.5703125" customWidth="1"/>
    <col min="359" max="359" width="4.85546875" customWidth="1"/>
    <col min="360" max="360" width="5" customWidth="1"/>
    <col min="361" max="361" width="5.5703125" customWidth="1"/>
    <col min="362" max="362" width="6.140625" customWidth="1"/>
  </cols>
  <sheetData>
    <row r="1" spans="1:362" ht="3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</row>
    <row r="2" spans="1:362">
      <c r="A2" s="130" t="s">
        <v>171</v>
      </c>
      <c r="B2" s="131" t="s">
        <v>172</v>
      </c>
      <c r="C2" s="132"/>
      <c r="D2" s="132"/>
      <c r="E2" s="132"/>
      <c r="F2" s="132"/>
      <c r="G2" s="133"/>
      <c r="H2" s="133"/>
      <c r="I2" s="133"/>
      <c r="J2" s="133"/>
      <c r="K2" s="133"/>
      <c r="L2" s="133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</row>
    <row r="3" spans="1:362">
      <c r="A3" s="134" t="s">
        <v>173</v>
      </c>
      <c r="B3" s="129"/>
      <c r="C3" s="129"/>
      <c r="D3" s="129"/>
      <c r="E3" s="129"/>
      <c r="F3" s="129"/>
      <c r="G3" s="129"/>
      <c r="H3" s="129"/>
      <c r="I3" s="129"/>
      <c r="J3" s="135"/>
      <c r="K3" s="135"/>
      <c r="L3" s="136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</row>
    <row r="4" spans="1:362" ht="9.75" customHeight="1">
      <c r="A4" s="134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</row>
    <row r="5" spans="1:362">
      <c r="A5" s="137" t="s">
        <v>4</v>
      </c>
      <c r="B5" s="137" t="s">
        <v>174</v>
      </c>
      <c r="C5" s="138" t="s">
        <v>175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9" t="s">
        <v>141</v>
      </c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 t="s">
        <v>141</v>
      </c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40"/>
      <c r="DP5" s="139" t="s">
        <v>141</v>
      </c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41" t="s">
        <v>176</v>
      </c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2" t="s">
        <v>177</v>
      </c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39" t="s">
        <v>177</v>
      </c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43" t="s">
        <v>177</v>
      </c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4"/>
      <c r="IL5" s="139" t="s">
        <v>177</v>
      </c>
      <c r="IM5" s="139"/>
      <c r="IN5" s="139"/>
      <c r="IO5" s="139"/>
      <c r="IP5" s="139"/>
      <c r="IQ5" s="139"/>
      <c r="IR5" s="139"/>
      <c r="IS5" s="139"/>
      <c r="IT5" s="139"/>
      <c r="IU5" s="139"/>
      <c r="IV5" s="139"/>
      <c r="IW5" s="139"/>
      <c r="IX5" s="139"/>
      <c r="IY5" s="139"/>
      <c r="IZ5" s="139"/>
      <c r="JA5" s="139"/>
      <c r="JB5" s="139"/>
      <c r="JC5" s="139"/>
      <c r="JD5" s="139"/>
      <c r="JE5" s="139"/>
      <c r="JF5" s="139"/>
      <c r="JG5" s="139"/>
      <c r="JH5" s="139"/>
      <c r="JI5" s="139"/>
      <c r="JJ5" s="140" t="s">
        <v>177</v>
      </c>
      <c r="JK5" s="143"/>
      <c r="JL5" s="143"/>
      <c r="JM5" s="143"/>
      <c r="JN5" s="143"/>
      <c r="JO5" s="143"/>
      <c r="JP5" s="143"/>
      <c r="JQ5" s="143"/>
      <c r="JR5" s="143"/>
      <c r="JS5" s="143"/>
      <c r="JT5" s="143"/>
      <c r="JU5" s="143"/>
      <c r="JV5" s="143"/>
      <c r="JW5" s="143"/>
      <c r="JX5" s="143"/>
      <c r="JY5" s="143"/>
      <c r="JZ5" s="143"/>
      <c r="KA5" s="143"/>
      <c r="KB5" s="143"/>
      <c r="KC5" s="143"/>
      <c r="KD5" s="143"/>
      <c r="KE5" s="143"/>
      <c r="KF5" s="143"/>
      <c r="KG5" s="143"/>
      <c r="KH5" s="143"/>
      <c r="KI5" s="143"/>
      <c r="KJ5" s="143"/>
      <c r="KK5" s="143"/>
      <c r="KL5" s="143"/>
      <c r="KM5" s="143"/>
      <c r="KN5" s="145" t="s">
        <v>178</v>
      </c>
      <c r="KO5" s="146"/>
      <c r="KP5" s="146"/>
      <c r="KQ5" s="146"/>
      <c r="KR5" s="146"/>
      <c r="KS5" s="146"/>
      <c r="KT5" s="146"/>
      <c r="KU5" s="146"/>
      <c r="KV5" s="146"/>
      <c r="KW5" s="146"/>
      <c r="KX5" s="146"/>
      <c r="KY5" s="146"/>
      <c r="KZ5" s="146"/>
      <c r="LA5" s="146"/>
      <c r="LB5" s="146"/>
      <c r="LC5" s="146"/>
      <c r="LD5" s="146"/>
      <c r="LE5" s="146"/>
      <c r="LF5" s="146"/>
      <c r="LG5" s="146"/>
      <c r="LH5" s="146"/>
      <c r="LI5" s="146"/>
      <c r="LJ5" s="146"/>
      <c r="LK5" s="146"/>
      <c r="LL5" s="146"/>
      <c r="LM5" s="146"/>
      <c r="LN5" s="146"/>
      <c r="LO5" s="146"/>
      <c r="LP5" s="146"/>
      <c r="LQ5" s="146"/>
      <c r="LR5" s="146"/>
      <c r="LS5" s="146"/>
      <c r="LT5" s="146"/>
      <c r="LU5" s="146"/>
      <c r="LV5" s="146"/>
      <c r="LW5" s="146"/>
      <c r="LX5" s="146"/>
      <c r="LY5" s="146"/>
      <c r="LZ5" s="146"/>
      <c r="MA5" s="146"/>
      <c r="MB5" s="146"/>
      <c r="MC5" s="146"/>
      <c r="MD5" s="146"/>
      <c r="ME5" s="146"/>
      <c r="MF5" s="146"/>
      <c r="MG5" s="146"/>
      <c r="MH5" s="146"/>
      <c r="MI5" s="146"/>
      <c r="MJ5" s="146"/>
      <c r="MK5" s="146"/>
      <c r="ML5" s="146"/>
      <c r="MM5" s="146"/>
      <c r="MN5" s="146"/>
      <c r="MO5" s="146"/>
      <c r="MP5" s="146"/>
      <c r="MQ5" s="146"/>
      <c r="MR5" s="146"/>
      <c r="MS5" s="146"/>
      <c r="MT5" s="146"/>
      <c r="MU5" s="146"/>
      <c r="MV5" s="146"/>
      <c r="MW5" s="146"/>
      <c r="MX5" s="147"/>
    </row>
    <row r="6" spans="1:362">
      <c r="A6" s="137"/>
      <c r="B6" s="137"/>
      <c r="C6" s="137" t="s">
        <v>179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 t="s">
        <v>52</v>
      </c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8" t="s">
        <v>56</v>
      </c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45"/>
      <c r="DP6" s="138" t="s">
        <v>180</v>
      </c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48" t="s">
        <v>181</v>
      </c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37" t="s">
        <v>115</v>
      </c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49" t="s">
        <v>116</v>
      </c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1"/>
      <c r="HN6" s="152" t="s">
        <v>117</v>
      </c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38" t="s">
        <v>94</v>
      </c>
      <c r="IM6" s="138"/>
      <c r="IN6" s="138"/>
      <c r="IO6" s="138"/>
      <c r="IP6" s="138"/>
      <c r="IQ6" s="138"/>
      <c r="IR6" s="138"/>
      <c r="IS6" s="138"/>
      <c r="IT6" s="138"/>
      <c r="IU6" s="138"/>
      <c r="IV6" s="138"/>
      <c r="IW6" s="138"/>
      <c r="IX6" s="138"/>
      <c r="IY6" s="138"/>
      <c r="IZ6" s="138"/>
      <c r="JA6" s="138"/>
      <c r="JB6" s="138"/>
      <c r="JC6" s="138"/>
      <c r="JD6" s="138"/>
      <c r="JE6" s="138"/>
      <c r="JF6" s="138"/>
      <c r="JG6" s="138"/>
      <c r="JH6" s="138"/>
      <c r="JI6" s="138"/>
      <c r="JJ6" s="149" t="s">
        <v>118</v>
      </c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45" t="s">
        <v>158</v>
      </c>
      <c r="KO6" s="146"/>
      <c r="KP6" s="146"/>
      <c r="KQ6" s="146"/>
      <c r="KR6" s="146"/>
      <c r="KS6" s="146"/>
      <c r="KT6" s="146"/>
      <c r="KU6" s="146"/>
      <c r="KV6" s="146"/>
      <c r="KW6" s="146"/>
      <c r="KX6" s="146"/>
      <c r="KY6" s="146"/>
      <c r="KZ6" s="146"/>
      <c r="LA6" s="146"/>
      <c r="LB6" s="146"/>
      <c r="LC6" s="146"/>
      <c r="LD6" s="146"/>
      <c r="LE6" s="146"/>
      <c r="LF6" s="146"/>
      <c r="LG6" s="146"/>
      <c r="LH6" s="146"/>
      <c r="LI6" s="146"/>
      <c r="LJ6" s="146"/>
      <c r="LK6" s="146"/>
      <c r="LL6" s="146"/>
      <c r="LM6" s="146"/>
      <c r="LN6" s="146"/>
      <c r="LO6" s="146"/>
      <c r="LP6" s="146"/>
      <c r="LQ6" s="146"/>
      <c r="LR6" s="146"/>
      <c r="LS6" s="146"/>
      <c r="LT6" s="146"/>
      <c r="LU6" s="146"/>
      <c r="LV6" s="146"/>
      <c r="LW6" s="146"/>
      <c r="LX6" s="146"/>
      <c r="LY6" s="146"/>
      <c r="LZ6" s="146"/>
      <c r="MA6" s="146"/>
      <c r="MB6" s="146"/>
      <c r="MC6" s="146"/>
      <c r="MD6" s="146"/>
      <c r="ME6" s="146"/>
      <c r="MF6" s="146"/>
      <c r="MG6" s="146"/>
      <c r="MH6" s="146"/>
      <c r="MI6" s="146"/>
      <c r="MJ6" s="146"/>
      <c r="MK6" s="146"/>
      <c r="ML6" s="146"/>
      <c r="MM6" s="146"/>
      <c r="MN6" s="146"/>
      <c r="MO6" s="146"/>
      <c r="MP6" s="146"/>
      <c r="MQ6" s="146"/>
      <c r="MR6" s="146"/>
      <c r="MS6" s="146"/>
      <c r="MT6" s="146"/>
      <c r="MU6" s="146"/>
      <c r="MV6" s="146"/>
      <c r="MW6" s="146"/>
      <c r="MX6" s="147"/>
    </row>
    <row r="7" spans="1:362" ht="4.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5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6"/>
      <c r="EI7" s="157"/>
      <c r="EJ7" s="157"/>
      <c r="EK7" s="157"/>
      <c r="EL7" s="157"/>
      <c r="EM7" s="157"/>
      <c r="EN7" s="157"/>
      <c r="EO7" s="157"/>
      <c r="EP7" s="157"/>
      <c r="EQ7" s="157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  <c r="IW7" s="154"/>
      <c r="IX7" s="154"/>
      <c r="IY7" s="154"/>
      <c r="IZ7" s="154"/>
      <c r="JA7" s="154"/>
      <c r="JB7" s="154"/>
      <c r="JC7" s="154"/>
      <c r="JD7" s="154"/>
      <c r="JE7" s="154"/>
      <c r="JF7" s="154"/>
      <c r="JG7" s="154"/>
      <c r="JH7" s="154"/>
      <c r="JI7" s="154"/>
      <c r="JJ7" s="154"/>
      <c r="JK7" s="154"/>
      <c r="JL7" s="154"/>
      <c r="JM7" s="154"/>
      <c r="JN7" s="154"/>
      <c r="JO7" s="154"/>
      <c r="JP7" s="154"/>
      <c r="JQ7" s="154"/>
      <c r="JR7" s="154"/>
      <c r="JS7" s="154"/>
      <c r="JT7" s="154"/>
      <c r="JU7" s="154"/>
      <c r="JV7" s="154"/>
      <c r="JW7" s="154"/>
      <c r="JX7" s="154"/>
      <c r="JY7" s="154"/>
      <c r="JZ7" s="154"/>
      <c r="KA7" s="154"/>
      <c r="KB7" s="154"/>
      <c r="KC7" s="154"/>
      <c r="KD7" s="154"/>
      <c r="KE7" s="154"/>
      <c r="KF7" s="154"/>
      <c r="KG7" s="154"/>
      <c r="KH7" s="154"/>
      <c r="KI7" s="154"/>
      <c r="KJ7" s="154"/>
      <c r="KK7" s="154"/>
      <c r="KL7" s="154"/>
      <c r="KM7" s="154"/>
      <c r="KN7" s="154"/>
      <c r="KO7" s="154"/>
      <c r="KP7" s="154"/>
      <c r="KQ7" s="154"/>
      <c r="KR7" s="154"/>
      <c r="KS7" s="154"/>
      <c r="KT7" s="154"/>
      <c r="KU7" s="154"/>
      <c r="KV7" s="154"/>
      <c r="KW7" s="154"/>
      <c r="KX7" s="154"/>
      <c r="KY7" s="154"/>
      <c r="KZ7" s="154"/>
      <c r="LA7" s="154"/>
      <c r="LB7" s="154"/>
      <c r="LC7" s="154"/>
      <c r="LD7" s="154"/>
      <c r="LE7" s="154"/>
      <c r="LF7" s="154"/>
      <c r="LG7" s="154"/>
      <c r="LH7" s="154"/>
      <c r="LI7" s="154"/>
      <c r="LJ7" s="154"/>
      <c r="LK7" s="154"/>
      <c r="LL7" s="154"/>
      <c r="LM7" s="154"/>
      <c r="LN7" s="154"/>
      <c r="LO7" s="154"/>
      <c r="LP7" s="154"/>
      <c r="LQ7" s="154"/>
      <c r="LR7" s="154"/>
      <c r="LS7" s="154"/>
      <c r="LT7" s="154"/>
      <c r="LU7" s="154"/>
      <c r="LV7" s="154"/>
      <c r="LW7" s="154"/>
      <c r="LX7" s="154"/>
      <c r="LY7" s="154"/>
      <c r="LZ7" s="154"/>
      <c r="MA7" s="154"/>
      <c r="MB7" s="154"/>
      <c r="MC7" s="154"/>
      <c r="MD7" s="154"/>
      <c r="ME7" s="154"/>
      <c r="MF7" s="154"/>
      <c r="MG7" s="154"/>
      <c r="MH7" s="154"/>
      <c r="MI7" s="154"/>
      <c r="MJ7" s="154"/>
      <c r="MK7" s="154"/>
      <c r="ML7" s="155"/>
      <c r="MM7" s="154"/>
      <c r="MN7" s="154"/>
      <c r="MO7" s="154"/>
      <c r="MP7" s="154"/>
      <c r="MQ7" s="154"/>
      <c r="MR7" s="154"/>
      <c r="MS7" s="154"/>
      <c r="MT7" s="154"/>
      <c r="MU7" s="155"/>
      <c r="MV7" s="154"/>
      <c r="MW7" s="154"/>
      <c r="MX7" s="154"/>
    </row>
    <row r="8" spans="1:362" hidden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5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8"/>
      <c r="EI8" s="154"/>
      <c r="EJ8" s="154"/>
      <c r="EK8" s="154"/>
      <c r="EL8" s="154"/>
      <c r="EM8" s="154"/>
      <c r="EN8" s="154"/>
      <c r="EO8" s="154"/>
      <c r="EP8" s="154"/>
      <c r="EQ8" s="154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  <c r="IW8" s="154"/>
      <c r="IX8" s="154"/>
      <c r="IY8" s="154"/>
      <c r="IZ8" s="154"/>
      <c r="JA8" s="154"/>
      <c r="JB8" s="154"/>
      <c r="JC8" s="154"/>
      <c r="JD8" s="154"/>
      <c r="JE8" s="154"/>
      <c r="JF8" s="154"/>
      <c r="JG8" s="154"/>
      <c r="JH8" s="154"/>
      <c r="JI8" s="154"/>
      <c r="JJ8" s="154"/>
      <c r="JK8" s="154"/>
      <c r="JL8" s="154"/>
      <c r="JM8" s="154"/>
      <c r="JN8" s="154"/>
      <c r="JO8" s="154"/>
      <c r="JP8" s="154"/>
      <c r="JQ8" s="154"/>
      <c r="JR8" s="154"/>
      <c r="JS8" s="154"/>
      <c r="JT8" s="154"/>
      <c r="JU8" s="154"/>
      <c r="JV8" s="154"/>
      <c r="JW8" s="154"/>
      <c r="JX8" s="154"/>
      <c r="JY8" s="154"/>
      <c r="JZ8" s="154"/>
      <c r="KA8" s="154"/>
      <c r="KB8" s="154"/>
      <c r="KC8" s="154"/>
      <c r="KD8" s="154"/>
      <c r="KE8" s="154"/>
      <c r="KF8" s="154"/>
      <c r="KG8" s="154"/>
      <c r="KH8" s="154"/>
      <c r="KI8" s="154"/>
      <c r="KJ8" s="154"/>
      <c r="KK8" s="154"/>
      <c r="KL8" s="154"/>
      <c r="KM8" s="154"/>
      <c r="KN8" s="154"/>
      <c r="KO8" s="154"/>
      <c r="KP8" s="154"/>
      <c r="KQ8" s="154"/>
      <c r="KR8" s="154"/>
      <c r="KS8" s="154"/>
      <c r="KT8" s="154"/>
      <c r="KU8" s="154"/>
      <c r="KV8" s="154"/>
      <c r="KW8" s="154"/>
      <c r="KX8" s="154"/>
      <c r="KY8" s="154"/>
      <c r="KZ8" s="154"/>
      <c r="LA8" s="154"/>
      <c r="LB8" s="154"/>
      <c r="LC8" s="154"/>
      <c r="LD8" s="154"/>
      <c r="LE8" s="154"/>
      <c r="LF8" s="154"/>
      <c r="LG8" s="154"/>
      <c r="LH8" s="154"/>
      <c r="LI8" s="154"/>
      <c r="LJ8" s="154"/>
      <c r="LK8" s="154"/>
      <c r="LL8" s="154"/>
      <c r="LM8" s="154"/>
      <c r="LN8" s="154"/>
      <c r="LO8" s="154"/>
      <c r="LP8" s="154"/>
      <c r="LQ8" s="154"/>
      <c r="LR8" s="154"/>
      <c r="LS8" s="154"/>
      <c r="LT8" s="154"/>
      <c r="LU8" s="154"/>
      <c r="LV8" s="154"/>
      <c r="LW8" s="154"/>
      <c r="LX8" s="154"/>
      <c r="LY8" s="154"/>
      <c r="LZ8" s="154"/>
      <c r="MA8" s="154"/>
      <c r="MB8" s="154"/>
      <c r="MC8" s="154"/>
      <c r="MD8" s="154"/>
      <c r="ME8" s="154"/>
      <c r="MF8" s="154"/>
      <c r="MG8" s="154"/>
      <c r="MH8" s="154"/>
      <c r="MI8" s="154"/>
      <c r="MJ8" s="154"/>
      <c r="MK8" s="154"/>
      <c r="ML8" s="155"/>
      <c r="MM8" s="154"/>
      <c r="MN8" s="154"/>
      <c r="MO8" s="154"/>
      <c r="MP8" s="154"/>
      <c r="MQ8" s="154"/>
      <c r="MR8" s="154"/>
      <c r="MS8" s="154"/>
      <c r="MT8" s="154"/>
      <c r="MU8" s="155"/>
      <c r="MV8" s="154"/>
      <c r="MW8" s="154"/>
      <c r="MX8" s="154"/>
    </row>
    <row r="9" spans="1:362" hidden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5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8"/>
      <c r="EI9" s="154"/>
      <c r="EJ9" s="154"/>
      <c r="EK9" s="154"/>
      <c r="EL9" s="154"/>
      <c r="EM9" s="154"/>
      <c r="EN9" s="154"/>
      <c r="EO9" s="154"/>
      <c r="EP9" s="154"/>
      <c r="EQ9" s="154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  <c r="IW9" s="154"/>
      <c r="IX9" s="154"/>
      <c r="IY9" s="154"/>
      <c r="IZ9" s="154"/>
      <c r="JA9" s="154"/>
      <c r="JB9" s="154"/>
      <c r="JC9" s="154"/>
      <c r="JD9" s="154"/>
      <c r="JE9" s="154"/>
      <c r="JF9" s="154"/>
      <c r="JG9" s="154"/>
      <c r="JH9" s="154"/>
      <c r="JI9" s="154"/>
      <c r="JJ9" s="154"/>
      <c r="JK9" s="154"/>
      <c r="JL9" s="154"/>
      <c r="JM9" s="154"/>
      <c r="JN9" s="154"/>
      <c r="JO9" s="154"/>
      <c r="JP9" s="154"/>
      <c r="JQ9" s="154"/>
      <c r="JR9" s="154"/>
      <c r="JS9" s="154"/>
      <c r="JT9" s="154"/>
      <c r="JU9" s="154"/>
      <c r="JV9" s="154"/>
      <c r="JW9" s="154"/>
      <c r="JX9" s="154"/>
      <c r="JY9" s="154"/>
      <c r="JZ9" s="154"/>
      <c r="KA9" s="154"/>
      <c r="KB9" s="154"/>
      <c r="KC9" s="154"/>
      <c r="KD9" s="154"/>
      <c r="KE9" s="154"/>
      <c r="KF9" s="154"/>
      <c r="KG9" s="154"/>
      <c r="KH9" s="154"/>
      <c r="KI9" s="154"/>
      <c r="KJ9" s="154"/>
      <c r="KK9" s="154"/>
      <c r="KL9" s="154"/>
      <c r="KM9" s="154"/>
      <c r="KN9" s="154"/>
      <c r="KO9" s="154"/>
      <c r="KP9" s="154"/>
      <c r="KQ9" s="154"/>
      <c r="KR9" s="154"/>
      <c r="KS9" s="154"/>
      <c r="KT9" s="154"/>
      <c r="KU9" s="154"/>
      <c r="KV9" s="154"/>
      <c r="KW9" s="154"/>
      <c r="KX9" s="154"/>
      <c r="KY9" s="154"/>
      <c r="KZ9" s="154"/>
      <c r="LA9" s="154"/>
      <c r="LB9" s="154"/>
      <c r="LC9" s="154"/>
      <c r="LD9" s="154"/>
      <c r="LE9" s="154"/>
      <c r="LF9" s="154"/>
      <c r="LG9" s="154"/>
      <c r="LH9" s="154"/>
      <c r="LI9" s="154"/>
      <c r="LJ9" s="154"/>
      <c r="LK9" s="154"/>
      <c r="LL9" s="154"/>
      <c r="LM9" s="154"/>
      <c r="LN9" s="154"/>
      <c r="LO9" s="154"/>
      <c r="LP9" s="154"/>
      <c r="LQ9" s="154"/>
      <c r="LR9" s="154"/>
      <c r="LS9" s="154"/>
      <c r="LT9" s="154"/>
      <c r="LU9" s="154"/>
      <c r="LV9" s="154"/>
      <c r="LW9" s="154"/>
      <c r="LX9" s="154"/>
      <c r="LY9" s="154"/>
      <c r="LZ9" s="154"/>
      <c r="MA9" s="154"/>
      <c r="MB9" s="154"/>
      <c r="MC9" s="154"/>
      <c r="MD9" s="154"/>
      <c r="ME9" s="154"/>
      <c r="MF9" s="154"/>
      <c r="MG9" s="154"/>
      <c r="MH9" s="154"/>
      <c r="MI9" s="154"/>
      <c r="MJ9" s="154"/>
      <c r="MK9" s="154"/>
      <c r="ML9" s="155"/>
      <c r="MM9" s="154"/>
      <c r="MN9" s="154"/>
      <c r="MO9" s="154"/>
      <c r="MP9" s="154"/>
      <c r="MQ9" s="154"/>
      <c r="MR9" s="154"/>
      <c r="MS9" s="154"/>
      <c r="MT9" s="154"/>
      <c r="MU9" s="155"/>
      <c r="MV9" s="154"/>
      <c r="MW9" s="154"/>
      <c r="MX9" s="154"/>
    </row>
    <row r="10" spans="1:362" hidden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5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8"/>
      <c r="EI10" s="154"/>
      <c r="EJ10" s="154"/>
      <c r="EK10" s="154"/>
      <c r="EL10" s="154"/>
      <c r="EM10" s="154"/>
      <c r="EN10" s="154"/>
      <c r="EO10" s="154"/>
      <c r="EP10" s="154"/>
      <c r="EQ10" s="154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  <c r="IW10" s="154"/>
      <c r="IX10" s="154"/>
      <c r="IY10" s="154"/>
      <c r="IZ10" s="154"/>
      <c r="JA10" s="154"/>
      <c r="JB10" s="154"/>
      <c r="JC10" s="154"/>
      <c r="JD10" s="154"/>
      <c r="JE10" s="154"/>
      <c r="JF10" s="154"/>
      <c r="JG10" s="154"/>
      <c r="JH10" s="154"/>
      <c r="JI10" s="154"/>
      <c r="JJ10" s="154"/>
      <c r="JK10" s="154"/>
      <c r="JL10" s="154"/>
      <c r="JM10" s="154"/>
      <c r="JN10" s="154"/>
      <c r="JO10" s="154"/>
      <c r="JP10" s="154"/>
      <c r="JQ10" s="154"/>
      <c r="JR10" s="154"/>
      <c r="JS10" s="154"/>
      <c r="JT10" s="154"/>
      <c r="JU10" s="154"/>
      <c r="JV10" s="154"/>
      <c r="JW10" s="154"/>
      <c r="JX10" s="154"/>
      <c r="JY10" s="154"/>
      <c r="JZ10" s="154"/>
      <c r="KA10" s="154"/>
      <c r="KB10" s="154"/>
      <c r="KC10" s="154"/>
      <c r="KD10" s="154"/>
      <c r="KE10" s="154"/>
      <c r="KF10" s="154"/>
      <c r="KG10" s="154"/>
      <c r="KH10" s="154"/>
      <c r="KI10" s="154"/>
      <c r="KJ10" s="154"/>
      <c r="KK10" s="154"/>
      <c r="KL10" s="154"/>
      <c r="KM10" s="154"/>
      <c r="KN10" s="154"/>
      <c r="KO10" s="154"/>
      <c r="KP10" s="154"/>
      <c r="KQ10" s="154"/>
      <c r="KR10" s="154"/>
      <c r="KS10" s="154"/>
      <c r="KT10" s="154"/>
      <c r="KU10" s="154"/>
      <c r="KV10" s="154"/>
      <c r="KW10" s="154"/>
      <c r="KX10" s="154"/>
      <c r="KY10" s="154"/>
      <c r="KZ10" s="154"/>
      <c r="LA10" s="154"/>
      <c r="LB10" s="154"/>
      <c r="LC10" s="154"/>
      <c r="LD10" s="154"/>
      <c r="LE10" s="154"/>
      <c r="LF10" s="154"/>
      <c r="LG10" s="154"/>
      <c r="LH10" s="154"/>
      <c r="LI10" s="154"/>
      <c r="LJ10" s="154"/>
      <c r="LK10" s="154"/>
      <c r="LL10" s="154"/>
      <c r="LM10" s="154"/>
      <c r="LN10" s="154"/>
      <c r="LO10" s="154"/>
      <c r="LP10" s="154"/>
      <c r="LQ10" s="154"/>
      <c r="LR10" s="154"/>
      <c r="LS10" s="154"/>
      <c r="LT10" s="154"/>
      <c r="LU10" s="154"/>
      <c r="LV10" s="154"/>
      <c r="LW10" s="154"/>
      <c r="LX10" s="154"/>
      <c r="LY10" s="154"/>
      <c r="LZ10" s="154"/>
      <c r="MA10" s="154"/>
      <c r="MB10" s="154"/>
      <c r="MC10" s="154"/>
      <c r="MD10" s="154"/>
      <c r="ME10" s="154"/>
      <c r="MF10" s="154"/>
      <c r="MG10" s="154"/>
      <c r="MH10" s="154"/>
      <c r="MI10" s="154"/>
      <c r="MJ10" s="154"/>
      <c r="MK10" s="154"/>
      <c r="ML10" s="155"/>
      <c r="MM10" s="154"/>
      <c r="MN10" s="154"/>
      <c r="MO10" s="154"/>
      <c r="MP10" s="154"/>
      <c r="MQ10" s="154"/>
      <c r="MR10" s="154"/>
      <c r="MS10" s="154"/>
      <c r="MT10" s="154"/>
      <c r="MU10" s="155"/>
      <c r="MV10" s="154"/>
      <c r="MW10" s="154"/>
      <c r="MX10" s="154"/>
    </row>
    <row r="11" spans="1:362" hidden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5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8"/>
      <c r="EI11" s="154"/>
      <c r="EJ11" s="154"/>
      <c r="EK11" s="154"/>
      <c r="EL11" s="154"/>
      <c r="EM11" s="154"/>
      <c r="EN11" s="154"/>
      <c r="EO11" s="154"/>
      <c r="EP11" s="154"/>
      <c r="EQ11" s="15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  <c r="IW11" s="154"/>
      <c r="IX11" s="154"/>
      <c r="IY11" s="154"/>
      <c r="IZ11" s="154"/>
      <c r="JA11" s="154"/>
      <c r="JB11" s="154"/>
      <c r="JC11" s="154"/>
      <c r="JD11" s="154"/>
      <c r="JE11" s="154"/>
      <c r="JF11" s="154"/>
      <c r="JG11" s="154"/>
      <c r="JH11" s="154"/>
      <c r="JI11" s="154"/>
      <c r="JJ11" s="154"/>
      <c r="JK11" s="154"/>
      <c r="JL11" s="154"/>
      <c r="JM11" s="154"/>
      <c r="JN11" s="154"/>
      <c r="JO11" s="154"/>
      <c r="JP11" s="154"/>
      <c r="JQ11" s="154"/>
      <c r="JR11" s="154"/>
      <c r="JS11" s="154"/>
      <c r="JT11" s="154"/>
      <c r="JU11" s="154"/>
      <c r="JV11" s="154"/>
      <c r="JW11" s="154"/>
      <c r="JX11" s="154"/>
      <c r="JY11" s="154"/>
      <c r="JZ11" s="154"/>
      <c r="KA11" s="154"/>
      <c r="KB11" s="154"/>
      <c r="KC11" s="154"/>
      <c r="KD11" s="154"/>
      <c r="KE11" s="154"/>
      <c r="KF11" s="154"/>
      <c r="KG11" s="154"/>
      <c r="KH11" s="154"/>
      <c r="KI11" s="154"/>
      <c r="KJ11" s="154"/>
      <c r="KK11" s="154"/>
      <c r="KL11" s="154"/>
      <c r="KM11" s="154"/>
      <c r="KN11" s="154"/>
      <c r="KO11" s="154"/>
      <c r="KP11" s="154"/>
      <c r="KQ11" s="154"/>
      <c r="KR11" s="154"/>
      <c r="KS11" s="154"/>
      <c r="KT11" s="154"/>
      <c r="KU11" s="154"/>
      <c r="KV11" s="154"/>
      <c r="KW11" s="154"/>
      <c r="KX11" s="154"/>
      <c r="KY11" s="154"/>
      <c r="KZ11" s="154"/>
      <c r="LA11" s="154"/>
      <c r="LB11" s="154"/>
      <c r="LC11" s="154"/>
      <c r="LD11" s="154"/>
      <c r="LE11" s="154"/>
      <c r="LF11" s="154"/>
      <c r="LG11" s="154"/>
      <c r="LH11" s="154"/>
      <c r="LI11" s="154"/>
      <c r="LJ11" s="154"/>
      <c r="LK11" s="154"/>
      <c r="LL11" s="154"/>
      <c r="LM11" s="154"/>
      <c r="LN11" s="154"/>
      <c r="LO11" s="154"/>
      <c r="LP11" s="154"/>
      <c r="LQ11" s="154"/>
      <c r="LR11" s="154"/>
      <c r="LS11" s="154"/>
      <c r="LT11" s="154"/>
      <c r="LU11" s="154"/>
      <c r="LV11" s="154"/>
      <c r="LW11" s="154"/>
      <c r="LX11" s="154"/>
      <c r="LY11" s="154"/>
      <c r="LZ11" s="154"/>
      <c r="MA11" s="154"/>
      <c r="MB11" s="154"/>
      <c r="MC11" s="154"/>
      <c r="MD11" s="154"/>
      <c r="ME11" s="154"/>
      <c r="MF11" s="154"/>
      <c r="MG11" s="154"/>
      <c r="MH11" s="154"/>
      <c r="MI11" s="154"/>
      <c r="MJ11" s="154"/>
      <c r="MK11" s="154"/>
      <c r="ML11" s="155"/>
      <c r="MM11" s="154"/>
      <c r="MN11" s="154"/>
      <c r="MO11" s="154"/>
      <c r="MP11" s="154"/>
      <c r="MQ11" s="154"/>
      <c r="MR11" s="154"/>
      <c r="MS11" s="154"/>
      <c r="MT11" s="154"/>
      <c r="MU11" s="155"/>
      <c r="MV11" s="154"/>
      <c r="MW11" s="154"/>
      <c r="MX11" s="154"/>
    </row>
    <row r="12" spans="1:362" ht="15.75" thickBot="1">
      <c r="A12" s="137"/>
      <c r="B12" s="137"/>
      <c r="C12" s="160" t="s">
        <v>182</v>
      </c>
      <c r="D12" s="161" t="s">
        <v>183</v>
      </c>
      <c r="E12" s="161" t="s">
        <v>184</v>
      </c>
      <c r="F12" s="137" t="s">
        <v>185</v>
      </c>
      <c r="G12" s="137" t="s">
        <v>186</v>
      </c>
      <c r="H12" s="137" t="s">
        <v>187</v>
      </c>
      <c r="I12" s="137" t="s">
        <v>188</v>
      </c>
      <c r="J12" s="137" t="s">
        <v>189</v>
      </c>
      <c r="K12" s="137" t="s">
        <v>190</v>
      </c>
      <c r="L12" s="161" t="s">
        <v>191</v>
      </c>
      <c r="M12" s="161" t="s">
        <v>189</v>
      </c>
      <c r="N12" s="162" t="s">
        <v>190</v>
      </c>
      <c r="O12" s="137" t="s">
        <v>192</v>
      </c>
      <c r="P12" s="137" t="s">
        <v>193</v>
      </c>
      <c r="Q12" s="137" t="s">
        <v>194</v>
      </c>
      <c r="R12" s="160" t="s">
        <v>195</v>
      </c>
      <c r="S12" s="161" t="s">
        <v>184</v>
      </c>
      <c r="T12" s="161" t="s">
        <v>196</v>
      </c>
      <c r="U12" s="161" t="s">
        <v>197</v>
      </c>
      <c r="V12" s="161" t="s">
        <v>184</v>
      </c>
      <c r="W12" s="161" t="s">
        <v>196</v>
      </c>
      <c r="X12" s="162" t="s">
        <v>198</v>
      </c>
      <c r="Y12" s="163" t="s">
        <v>190</v>
      </c>
      <c r="Z12" s="160" t="s">
        <v>199</v>
      </c>
      <c r="AA12" s="161" t="s">
        <v>200</v>
      </c>
      <c r="AB12" s="161" t="s">
        <v>201</v>
      </c>
      <c r="AC12" s="161" t="s">
        <v>202</v>
      </c>
      <c r="AD12" s="161" t="s">
        <v>203</v>
      </c>
      <c r="AE12" s="161" t="s">
        <v>194</v>
      </c>
      <c r="AF12" s="161" t="s">
        <v>183</v>
      </c>
      <c r="AG12" s="161" t="s">
        <v>204</v>
      </c>
      <c r="AH12" s="161" t="s">
        <v>196</v>
      </c>
      <c r="AI12" s="161" t="s">
        <v>186</v>
      </c>
      <c r="AJ12" s="164" t="s">
        <v>205</v>
      </c>
      <c r="AK12" s="148"/>
      <c r="AL12" s="148"/>
      <c r="AM12" s="164" t="s">
        <v>206</v>
      </c>
      <c r="AN12" s="148"/>
      <c r="AO12" s="148"/>
      <c r="AP12" s="164" t="s">
        <v>207</v>
      </c>
      <c r="AQ12" s="148"/>
      <c r="AR12" s="148"/>
      <c r="AS12" s="164" t="s">
        <v>208</v>
      </c>
      <c r="AT12" s="148"/>
      <c r="AU12" s="148"/>
      <c r="AV12" s="164" t="s">
        <v>209</v>
      </c>
      <c r="AW12" s="148"/>
      <c r="AX12" s="148"/>
      <c r="AY12" s="164" t="s">
        <v>210</v>
      </c>
      <c r="AZ12" s="148"/>
      <c r="BA12" s="148"/>
      <c r="BB12" s="164" t="s">
        <v>211</v>
      </c>
      <c r="BC12" s="148"/>
      <c r="BD12" s="148"/>
      <c r="BE12" s="137" t="s">
        <v>212</v>
      </c>
      <c r="BF12" s="137"/>
      <c r="BG12" s="137"/>
      <c r="BH12" s="137" t="s">
        <v>213</v>
      </c>
      <c r="BI12" s="137"/>
      <c r="BJ12" s="137"/>
      <c r="BK12" s="160" t="s">
        <v>214</v>
      </c>
      <c r="BL12" s="161"/>
      <c r="BM12" s="161"/>
      <c r="BN12" s="162" t="s">
        <v>215</v>
      </c>
      <c r="BO12" s="163"/>
      <c r="BP12" s="160"/>
      <c r="BQ12" s="162" t="s">
        <v>216</v>
      </c>
      <c r="BR12" s="163"/>
      <c r="BS12" s="160"/>
      <c r="BT12" s="161" t="s">
        <v>217</v>
      </c>
      <c r="BU12" s="161"/>
      <c r="BV12" s="161"/>
      <c r="BW12" s="161" t="s">
        <v>218</v>
      </c>
      <c r="BX12" s="161"/>
      <c r="BY12" s="161"/>
      <c r="BZ12" s="161" t="s">
        <v>219</v>
      </c>
      <c r="CA12" s="161"/>
      <c r="CB12" s="161"/>
      <c r="CC12" s="165" t="s">
        <v>220</v>
      </c>
      <c r="CD12" s="165"/>
      <c r="CE12" s="165"/>
      <c r="CF12" s="161" t="s">
        <v>221</v>
      </c>
      <c r="CG12" s="161"/>
      <c r="CH12" s="161"/>
      <c r="CI12" s="161" t="s">
        <v>222</v>
      </c>
      <c r="CJ12" s="161"/>
      <c r="CK12" s="161"/>
      <c r="CL12" s="161" t="s">
        <v>223</v>
      </c>
      <c r="CM12" s="161"/>
      <c r="CN12" s="161"/>
      <c r="CO12" s="161" t="s">
        <v>224</v>
      </c>
      <c r="CP12" s="161"/>
      <c r="CQ12" s="161"/>
      <c r="CR12" s="161" t="s">
        <v>225</v>
      </c>
      <c r="CS12" s="161"/>
      <c r="CT12" s="161"/>
      <c r="CU12" s="165" t="s">
        <v>226</v>
      </c>
      <c r="CV12" s="165"/>
      <c r="CW12" s="165"/>
      <c r="CX12" s="165" t="s">
        <v>227</v>
      </c>
      <c r="CY12" s="165"/>
      <c r="CZ12" s="166"/>
      <c r="DA12" s="137" t="s">
        <v>228</v>
      </c>
      <c r="DB12" s="137"/>
      <c r="DC12" s="137"/>
      <c r="DD12" s="137" t="s">
        <v>229</v>
      </c>
      <c r="DE12" s="137"/>
      <c r="DF12" s="137"/>
      <c r="DG12" s="138" t="s">
        <v>230</v>
      </c>
      <c r="DH12" s="138"/>
      <c r="DI12" s="138"/>
      <c r="DJ12" s="137" t="s">
        <v>231</v>
      </c>
      <c r="DK12" s="137"/>
      <c r="DL12" s="137"/>
      <c r="DM12" s="137" t="s">
        <v>232</v>
      </c>
      <c r="DN12" s="137"/>
      <c r="DO12" s="164"/>
      <c r="DP12" s="137" t="s">
        <v>233</v>
      </c>
      <c r="DQ12" s="137"/>
      <c r="DR12" s="137"/>
      <c r="DS12" s="137" t="s">
        <v>234</v>
      </c>
      <c r="DT12" s="137"/>
      <c r="DU12" s="137"/>
      <c r="DV12" s="137" t="s">
        <v>235</v>
      </c>
      <c r="DW12" s="137"/>
      <c r="DX12" s="137"/>
      <c r="DY12" s="137" t="s">
        <v>236</v>
      </c>
      <c r="DZ12" s="137"/>
      <c r="EA12" s="137"/>
      <c r="EB12" s="137" t="s">
        <v>237</v>
      </c>
      <c r="EC12" s="137"/>
      <c r="ED12" s="137"/>
      <c r="EE12" s="137" t="s">
        <v>238</v>
      </c>
      <c r="EF12" s="137"/>
      <c r="EG12" s="137"/>
      <c r="EH12" s="146" t="s">
        <v>239</v>
      </c>
      <c r="EI12" s="146"/>
      <c r="EJ12" s="147"/>
      <c r="EK12" s="145" t="s">
        <v>240</v>
      </c>
      <c r="EL12" s="146"/>
      <c r="EM12" s="147"/>
      <c r="EN12" s="145" t="s">
        <v>241</v>
      </c>
      <c r="EO12" s="146"/>
      <c r="EP12" s="147"/>
      <c r="EQ12" s="138" t="s">
        <v>242</v>
      </c>
      <c r="ER12" s="138"/>
      <c r="ES12" s="138"/>
      <c r="ET12" s="138" t="s">
        <v>243</v>
      </c>
      <c r="EU12" s="138"/>
      <c r="EV12" s="138"/>
      <c r="EW12" s="138" t="s">
        <v>244</v>
      </c>
      <c r="EX12" s="138"/>
      <c r="EY12" s="138"/>
      <c r="EZ12" s="138" t="s">
        <v>245</v>
      </c>
      <c r="FA12" s="138"/>
      <c r="FB12" s="138"/>
      <c r="FC12" s="138" t="s">
        <v>246</v>
      </c>
      <c r="FD12" s="138"/>
      <c r="FE12" s="145"/>
      <c r="FF12" s="138" t="s">
        <v>247</v>
      </c>
      <c r="FG12" s="138"/>
      <c r="FH12" s="138"/>
      <c r="FI12" s="138" t="s">
        <v>248</v>
      </c>
      <c r="FJ12" s="138"/>
      <c r="FK12" s="138"/>
      <c r="FL12" s="138" t="s">
        <v>249</v>
      </c>
      <c r="FM12" s="138"/>
      <c r="FN12" s="138"/>
      <c r="FO12" s="138" t="s">
        <v>250</v>
      </c>
      <c r="FP12" s="138"/>
      <c r="FQ12" s="138"/>
      <c r="FR12" s="138" t="s">
        <v>251</v>
      </c>
      <c r="FS12" s="138"/>
      <c r="FT12" s="138"/>
      <c r="FU12" s="138" t="s">
        <v>252</v>
      </c>
      <c r="FV12" s="138"/>
      <c r="FW12" s="138"/>
      <c r="FX12" s="138" t="s">
        <v>253</v>
      </c>
      <c r="FY12" s="138"/>
      <c r="FZ12" s="138"/>
      <c r="GA12" s="138" t="s">
        <v>254</v>
      </c>
      <c r="GB12" s="138"/>
      <c r="GC12" s="138"/>
      <c r="GD12" s="138" t="s">
        <v>255</v>
      </c>
      <c r="GE12" s="138"/>
      <c r="GF12" s="138"/>
      <c r="GG12" s="138" t="s">
        <v>256</v>
      </c>
      <c r="GH12" s="138"/>
      <c r="GI12" s="138"/>
      <c r="GJ12" s="138" t="s">
        <v>257</v>
      </c>
      <c r="GK12" s="138"/>
      <c r="GL12" s="138"/>
      <c r="GM12" s="138" t="s">
        <v>258</v>
      </c>
      <c r="GN12" s="138"/>
      <c r="GO12" s="138"/>
      <c r="GP12" s="138" t="s">
        <v>259</v>
      </c>
      <c r="GQ12" s="138"/>
      <c r="GR12" s="138"/>
      <c r="GS12" s="138" t="s">
        <v>260</v>
      </c>
      <c r="GT12" s="138"/>
      <c r="GU12" s="138"/>
      <c r="GV12" s="138" t="s">
        <v>261</v>
      </c>
      <c r="GW12" s="138"/>
      <c r="GX12" s="138"/>
      <c r="GY12" s="145" t="s">
        <v>262</v>
      </c>
      <c r="GZ12" s="146"/>
      <c r="HA12" s="147"/>
      <c r="HB12" s="145" t="s">
        <v>263</v>
      </c>
      <c r="HC12" s="146"/>
      <c r="HD12" s="147"/>
      <c r="HE12" s="145" t="s">
        <v>264</v>
      </c>
      <c r="HF12" s="146"/>
      <c r="HG12" s="147"/>
      <c r="HH12" s="145" t="s">
        <v>265</v>
      </c>
      <c r="HI12" s="146"/>
      <c r="HJ12" s="147"/>
      <c r="HK12" s="145" t="s">
        <v>266</v>
      </c>
      <c r="HL12" s="146"/>
      <c r="HM12" s="147"/>
      <c r="HN12" s="145" t="s">
        <v>267</v>
      </c>
      <c r="HO12" s="146"/>
      <c r="HP12" s="147"/>
      <c r="HQ12" s="145" t="s">
        <v>268</v>
      </c>
      <c r="HR12" s="146"/>
      <c r="HS12" s="147"/>
      <c r="HT12" s="145" t="s">
        <v>269</v>
      </c>
      <c r="HU12" s="146"/>
      <c r="HV12" s="147"/>
      <c r="HW12" s="145" t="s">
        <v>270</v>
      </c>
      <c r="HX12" s="146"/>
      <c r="HY12" s="147"/>
      <c r="HZ12" s="145" t="s">
        <v>271</v>
      </c>
      <c r="IA12" s="146"/>
      <c r="IB12" s="147"/>
      <c r="IC12" s="145" t="s">
        <v>272</v>
      </c>
      <c r="ID12" s="146"/>
      <c r="IE12" s="147"/>
      <c r="IF12" s="145" t="s">
        <v>273</v>
      </c>
      <c r="IG12" s="146"/>
      <c r="IH12" s="147"/>
      <c r="II12" s="145" t="s">
        <v>274</v>
      </c>
      <c r="IJ12" s="146"/>
      <c r="IK12" s="147"/>
      <c r="IL12" s="147" t="s">
        <v>275</v>
      </c>
      <c r="IM12" s="138"/>
      <c r="IN12" s="138"/>
      <c r="IO12" s="138" t="s">
        <v>276</v>
      </c>
      <c r="IP12" s="138"/>
      <c r="IQ12" s="138"/>
      <c r="IR12" s="138" t="s">
        <v>277</v>
      </c>
      <c r="IS12" s="138"/>
      <c r="IT12" s="138"/>
      <c r="IU12" s="138" t="s">
        <v>278</v>
      </c>
      <c r="IV12" s="138"/>
      <c r="IW12" s="138"/>
      <c r="IX12" s="138" t="s">
        <v>279</v>
      </c>
      <c r="IY12" s="138"/>
      <c r="IZ12" s="138"/>
      <c r="JA12" s="138" t="s">
        <v>280</v>
      </c>
      <c r="JB12" s="138"/>
      <c r="JC12" s="138"/>
      <c r="JD12" s="138" t="s">
        <v>281</v>
      </c>
      <c r="JE12" s="138"/>
      <c r="JF12" s="138"/>
      <c r="JG12" s="138" t="s">
        <v>282</v>
      </c>
      <c r="JH12" s="138"/>
      <c r="JI12" s="138"/>
      <c r="JJ12" s="138" t="s">
        <v>283</v>
      </c>
      <c r="JK12" s="138"/>
      <c r="JL12" s="138"/>
      <c r="JM12" s="167" t="s">
        <v>284</v>
      </c>
      <c r="JN12" s="168"/>
      <c r="JO12" s="169"/>
      <c r="JP12" s="167" t="s">
        <v>285</v>
      </c>
      <c r="JQ12" s="168"/>
      <c r="JR12" s="169"/>
      <c r="JS12" s="167" t="s">
        <v>286</v>
      </c>
      <c r="JT12" s="168"/>
      <c r="JU12" s="169"/>
      <c r="JV12" s="167" t="s">
        <v>287</v>
      </c>
      <c r="JW12" s="168"/>
      <c r="JX12" s="169"/>
      <c r="JY12" s="167" t="s">
        <v>288</v>
      </c>
      <c r="JZ12" s="168"/>
      <c r="KA12" s="169"/>
      <c r="KB12" s="167" t="s">
        <v>289</v>
      </c>
      <c r="KC12" s="168"/>
      <c r="KD12" s="169"/>
      <c r="KE12" s="167" t="s">
        <v>290</v>
      </c>
      <c r="KF12" s="168"/>
      <c r="KG12" s="169"/>
      <c r="KH12" s="167" t="s">
        <v>291</v>
      </c>
      <c r="KI12" s="168"/>
      <c r="KJ12" s="169"/>
      <c r="KK12" s="167" t="s">
        <v>292</v>
      </c>
      <c r="KL12" s="168"/>
      <c r="KM12" s="169"/>
      <c r="KN12" s="138" t="s">
        <v>293</v>
      </c>
      <c r="KO12" s="138"/>
      <c r="KP12" s="138"/>
      <c r="KQ12" s="138" t="s">
        <v>294</v>
      </c>
      <c r="KR12" s="138"/>
      <c r="KS12" s="138"/>
      <c r="KT12" s="138" t="s">
        <v>295</v>
      </c>
      <c r="KU12" s="138"/>
      <c r="KV12" s="138"/>
      <c r="KW12" s="138" t="s">
        <v>296</v>
      </c>
      <c r="KX12" s="138"/>
      <c r="KY12" s="138"/>
      <c r="KZ12" s="138" t="s">
        <v>297</v>
      </c>
      <c r="LA12" s="138"/>
      <c r="LB12" s="138"/>
      <c r="LC12" s="138" t="s">
        <v>298</v>
      </c>
      <c r="LD12" s="138"/>
      <c r="LE12" s="138"/>
      <c r="LF12" s="138" t="s">
        <v>299</v>
      </c>
      <c r="LG12" s="138"/>
      <c r="LH12" s="138"/>
      <c r="LI12" s="138" t="s">
        <v>300</v>
      </c>
      <c r="LJ12" s="138"/>
      <c r="LK12" s="138"/>
      <c r="LL12" s="138" t="s">
        <v>301</v>
      </c>
      <c r="LM12" s="138"/>
      <c r="LN12" s="138"/>
      <c r="LO12" s="138" t="s">
        <v>302</v>
      </c>
      <c r="LP12" s="138"/>
      <c r="LQ12" s="138"/>
      <c r="LR12" s="138" t="s">
        <v>303</v>
      </c>
      <c r="LS12" s="138"/>
      <c r="LT12" s="138"/>
      <c r="LU12" s="138" t="s">
        <v>304</v>
      </c>
      <c r="LV12" s="138"/>
      <c r="LW12" s="138"/>
      <c r="LX12" s="138" t="s">
        <v>305</v>
      </c>
      <c r="LY12" s="138"/>
      <c r="LZ12" s="138"/>
      <c r="MA12" s="138" t="s">
        <v>306</v>
      </c>
      <c r="MB12" s="138"/>
      <c r="MC12" s="138"/>
      <c r="MD12" s="138" t="s">
        <v>307</v>
      </c>
      <c r="ME12" s="138"/>
      <c r="MF12" s="138"/>
      <c r="MG12" s="138" t="s">
        <v>308</v>
      </c>
      <c r="MH12" s="138"/>
      <c r="MI12" s="138"/>
      <c r="MJ12" s="138" t="s">
        <v>309</v>
      </c>
      <c r="MK12" s="138"/>
      <c r="ML12" s="145"/>
      <c r="MM12" s="138" t="s">
        <v>310</v>
      </c>
      <c r="MN12" s="138"/>
      <c r="MO12" s="145"/>
      <c r="MP12" s="138" t="s">
        <v>311</v>
      </c>
      <c r="MQ12" s="138"/>
      <c r="MR12" s="145"/>
      <c r="MS12" s="138" t="s">
        <v>312</v>
      </c>
      <c r="MT12" s="138"/>
      <c r="MU12" s="145"/>
      <c r="MV12" s="145" t="s">
        <v>313</v>
      </c>
      <c r="MW12" s="146"/>
      <c r="MX12" s="147"/>
    </row>
    <row r="13" spans="1:362" ht="96" customHeight="1" thickBot="1">
      <c r="A13" s="137"/>
      <c r="B13" s="137"/>
      <c r="C13" s="170" t="s">
        <v>314</v>
      </c>
      <c r="D13" s="171"/>
      <c r="E13" s="172"/>
      <c r="F13" s="170" t="s">
        <v>315</v>
      </c>
      <c r="G13" s="171"/>
      <c r="H13" s="172"/>
      <c r="I13" s="170" t="s">
        <v>316</v>
      </c>
      <c r="J13" s="171"/>
      <c r="K13" s="172"/>
      <c r="L13" s="170" t="s">
        <v>317</v>
      </c>
      <c r="M13" s="171"/>
      <c r="N13" s="171"/>
      <c r="O13" s="170" t="s">
        <v>318</v>
      </c>
      <c r="P13" s="171"/>
      <c r="Q13" s="172"/>
      <c r="R13" s="171" t="s">
        <v>319</v>
      </c>
      <c r="S13" s="171"/>
      <c r="T13" s="172"/>
      <c r="U13" s="170" t="s">
        <v>320</v>
      </c>
      <c r="V13" s="171"/>
      <c r="W13" s="172"/>
      <c r="X13" s="170" t="s">
        <v>321</v>
      </c>
      <c r="Y13" s="171"/>
      <c r="Z13" s="172"/>
      <c r="AA13" s="170" t="s">
        <v>322</v>
      </c>
      <c r="AB13" s="171"/>
      <c r="AC13" s="172"/>
      <c r="AD13" s="170" t="s">
        <v>323</v>
      </c>
      <c r="AE13" s="171"/>
      <c r="AF13" s="172"/>
      <c r="AG13" s="170" t="s">
        <v>324</v>
      </c>
      <c r="AH13" s="171"/>
      <c r="AI13" s="172"/>
      <c r="AJ13" s="170" t="s">
        <v>325</v>
      </c>
      <c r="AK13" s="171"/>
      <c r="AL13" s="172"/>
      <c r="AM13" s="170" t="s">
        <v>326</v>
      </c>
      <c r="AN13" s="171"/>
      <c r="AO13" s="172"/>
      <c r="AP13" s="170" t="s">
        <v>327</v>
      </c>
      <c r="AQ13" s="171"/>
      <c r="AR13" s="172"/>
      <c r="AS13" s="170" t="s">
        <v>328</v>
      </c>
      <c r="AT13" s="171"/>
      <c r="AU13" s="172"/>
      <c r="AV13" s="170" t="s">
        <v>329</v>
      </c>
      <c r="AW13" s="171"/>
      <c r="AX13" s="172"/>
      <c r="AY13" s="170" t="s">
        <v>330</v>
      </c>
      <c r="AZ13" s="171"/>
      <c r="BA13" s="172"/>
      <c r="BB13" s="170" t="s">
        <v>331</v>
      </c>
      <c r="BC13" s="171"/>
      <c r="BD13" s="172"/>
      <c r="BE13" s="170" t="s">
        <v>332</v>
      </c>
      <c r="BF13" s="171"/>
      <c r="BG13" s="172"/>
      <c r="BH13" s="170" t="s">
        <v>333</v>
      </c>
      <c r="BI13" s="171"/>
      <c r="BJ13" s="172"/>
      <c r="BK13" s="173" t="s">
        <v>334</v>
      </c>
      <c r="BL13" s="174"/>
      <c r="BM13" s="175"/>
      <c r="BN13" s="173" t="s">
        <v>335</v>
      </c>
      <c r="BO13" s="174"/>
      <c r="BP13" s="175"/>
      <c r="BQ13" s="173" t="s">
        <v>336</v>
      </c>
      <c r="BR13" s="174"/>
      <c r="BS13" s="175"/>
      <c r="BT13" s="173" t="s">
        <v>337</v>
      </c>
      <c r="BU13" s="174"/>
      <c r="BV13" s="175"/>
      <c r="BW13" s="173" t="s">
        <v>338</v>
      </c>
      <c r="BX13" s="174"/>
      <c r="BY13" s="175"/>
      <c r="BZ13" s="173" t="s">
        <v>339</v>
      </c>
      <c r="CA13" s="174"/>
      <c r="CB13" s="175"/>
      <c r="CC13" s="173" t="s">
        <v>340</v>
      </c>
      <c r="CD13" s="174"/>
      <c r="CE13" s="175"/>
      <c r="CF13" s="173" t="s">
        <v>341</v>
      </c>
      <c r="CG13" s="174"/>
      <c r="CH13" s="175"/>
      <c r="CI13" s="173" t="s">
        <v>342</v>
      </c>
      <c r="CJ13" s="174"/>
      <c r="CK13" s="175"/>
      <c r="CL13" s="170" t="s">
        <v>343</v>
      </c>
      <c r="CM13" s="171"/>
      <c r="CN13" s="172"/>
      <c r="CO13" s="173" t="s">
        <v>344</v>
      </c>
      <c r="CP13" s="174"/>
      <c r="CQ13" s="175"/>
      <c r="CR13" s="173" t="s">
        <v>345</v>
      </c>
      <c r="CS13" s="174"/>
      <c r="CT13" s="175"/>
      <c r="CU13" s="173" t="s">
        <v>346</v>
      </c>
      <c r="CV13" s="174"/>
      <c r="CW13" s="175"/>
      <c r="CX13" s="173" t="s">
        <v>347</v>
      </c>
      <c r="CY13" s="174"/>
      <c r="CZ13" s="175"/>
      <c r="DA13" s="173" t="s">
        <v>348</v>
      </c>
      <c r="DB13" s="174"/>
      <c r="DC13" s="175"/>
      <c r="DD13" s="173" t="s">
        <v>349</v>
      </c>
      <c r="DE13" s="174"/>
      <c r="DF13" s="175"/>
      <c r="DG13" s="173" t="s">
        <v>350</v>
      </c>
      <c r="DH13" s="174"/>
      <c r="DI13" s="175"/>
      <c r="DJ13" s="173" t="s">
        <v>351</v>
      </c>
      <c r="DK13" s="174"/>
      <c r="DL13" s="175"/>
      <c r="DM13" s="173" t="s">
        <v>352</v>
      </c>
      <c r="DN13" s="174"/>
      <c r="DO13" s="175"/>
      <c r="DP13" s="173" t="s">
        <v>353</v>
      </c>
      <c r="DQ13" s="174"/>
      <c r="DR13" s="175"/>
      <c r="DS13" s="173" t="s">
        <v>354</v>
      </c>
      <c r="DT13" s="174"/>
      <c r="DU13" s="175"/>
      <c r="DV13" s="173" t="s">
        <v>355</v>
      </c>
      <c r="DW13" s="174"/>
      <c r="DX13" s="175"/>
      <c r="DY13" s="173" t="s">
        <v>356</v>
      </c>
      <c r="DZ13" s="174"/>
      <c r="EA13" s="175"/>
      <c r="EB13" s="173" t="s">
        <v>357</v>
      </c>
      <c r="EC13" s="174"/>
      <c r="ED13" s="175"/>
      <c r="EE13" s="170" t="s">
        <v>358</v>
      </c>
      <c r="EF13" s="171"/>
      <c r="EG13" s="172"/>
      <c r="EH13" s="173" t="s">
        <v>359</v>
      </c>
      <c r="EI13" s="174"/>
      <c r="EJ13" s="175"/>
      <c r="EK13" s="173" t="s">
        <v>360</v>
      </c>
      <c r="EL13" s="174"/>
      <c r="EM13" s="175"/>
      <c r="EN13" s="173" t="s">
        <v>361</v>
      </c>
      <c r="EO13" s="174"/>
      <c r="EP13" s="175"/>
      <c r="EQ13" s="173" t="s">
        <v>362</v>
      </c>
      <c r="ER13" s="174"/>
      <c r="ES13" s="175"/>
      <c r="ET13" s="173" t="s">
        <v>363</v>
      </c>
      <c r="EU13" s="174"/>
      <c r="EV13" s="175"/>
      <c r="EW13" s="173" t="s">
        <v>364</v>
      </c>
      <c r="EX13" s="174"/>
      <c r="EY13" s="175"/>
      <c r="EZ13" s="173" t="s">
        <v>365</v>
      </c>
      <c r="FA13" s="174"/>
      <c r="FB13" s="175"/>
      <c r="FC13" s="173" t="s">
        <v>366</v>
      </c>
      <c r="FD13" s="174"/>
      <c r="FE13" s="175"/>
      <c r="FF13" s="173" t="s">
        <v>367</v>
      </c>
      <c r="FG13" s="174"/>
      <c r="FH13" s="175"/>
      <c r="FI13" s="173" t="s">
        <v>368</v>
      </c>
      <c r="FJ13" s="174"/>
      <c r="FK13" s="175"/>
      <c r="FL13" s="173" t="s">
        <v>369</v>
      </c>
      <c r="FM13" s="174"/>
      <c r="FN13" s="175"/>
      <c r="FO13" s="173" t="s">
        <v>370</v>
      </c>
      <c r="FP13" s="174"/>
      <c r="FQ13" s="175"/>
      <c r="FR13" s="173" t="s">
        <v>371</v>
      </c>
      <c r="FS13" s="174"/>
      <c r="FT13" s="175"/>
      <c r="FU13" s="173" t="s">
        <v>372</v>
      </c>
      <c r="FV13" s="174"/>
      <c r="FW13" s="175"/>
      <c r="FX13" s="173" t="s">
        <v>373</v>
      </c>
      <c r="FY13" s="174"/>
      <c r="FZ13" s="175"/>
      <c r="GA13" s="173" t="s">
        <v>374</v>
      </c>
      <c r="GB13" s="174"/>
      <c r="GC13" s="175"/>
      <c r="GD13" s="173" t="s">
        <v>375</v>
      </c>
      <c r="GE13" s="174"/>
      <c r="GF13" s="175"/>
      <c r="GG13" s="173" t="s">
        <v>376</v>
      </c>
      <c r="GH13" s="174"/>
      <c r="GI13" s="175"/>
      <c r="GJ13" s="173" t="s">
        <v>377</v>
      </c>
      <c r="GK13" s="174"/>
      <c r="GL13" s="175"/>
      <c r="GM13" s="173" t="s">
        <v>378</v>
      </c>
      <c r="GN13" s="174"/>
      <c r="GO13" s="175"/>
      <c r="GP13" s="173" t="s">
        <v>379</v>
      </c>
      <c r="GQ13" s="174"/>
      <c r="GR13" s="175"/>
      <c r="GS13" s="173" t="s">
        <v>380</v>
      </c>
      <c r="GT13" s="174"/>
      <c r="GU13" s="175"/>
      <c r="GV13" s="173" t="s">
        <v>381</v>
      </c>
      <c r="GW13" s="174"/>
      <c r="GX13" s="175"/>
      <c r="GY13" s="173" t="s">
        <v>382</v>
      </c>
      <c r="GZ13" s="174"/>
      <c r="HA13" s="175"/>
      <c r="HB13" s="173" t="s">
        <v>383</v>
      </c>
      <c r="HC13" s="174"/>
      <c r="HD13" s="175"/>
      <c r="HE13" s="173" t="s">
        <v>384</v>
      </c>
      <c r="HF13" s="174"/>
      <c r="HG13" s="175"/>
      <c r="HH13" s="173" t="s">
        <v>385</v>
      </c>
      <c r="HI13" s="174"/>
      <c r="HJ13" s="175"/>
      <c r="HK13" s="173" t="s">
        <v>386</v>
      </c>
      <c r="HL13" s="174"/>
      <c r="HM13" s="175"/>
      <c r="HN13" s="173" t="s">
        <v>387</v>
      </c>
      <c r="HO13" s="174"/>
      <c r="HP13" s="175"/>
      <c r="HQ13" s="173" t="s">
        <v>388</v>
      </c>
      <c r="HR13" s="174"/>
      <c r="HS13" s="175"/>
      <c r="HT13" s="173" t="s">
        <v>389</v>
      </c>
      <c r="HU13" s="174"/>
      <c r="HV13" s="175"/>
      <c r="HW13" s="173" t="s">
        <v>390</v>
      </c>
      <c r="HX13" s="174"/>
      <c r="HY13" s="175"/>
      <c r="HZ13" s="173" t="s">
        <v>391</v>
      </c>
      <c r="IA13" s="174"/>
      <c r="IB13" s="175"/>
      <c r="IC13" s="173" t="s">
        <v>392</v>
      </c>
      <c r="ID13" s="174"/>
      <c r="IE13" s="175"/>
      <c r="IF13" s="173" t="s">
        <v>393</v>
      </c>
      <c r="IG13" s="174"/>
      <c r="IH13" s="175"/>
      <c r="II13" s="173" t="s">
        <v>394</v>
      </c>
      <c r="IJ13" s="174"/>
      <c r="IK13" s="175"/>
      <c r="IL13" s="173" t="s">
        <v>395</v>
      </c>
      <c r="IM13" s="174"/>
      <c r="IN13" s="175"/>
      <c r="IO13" s="173" t="s">
        <v>396</v>
      </c>
      <c r="IP13" s="174"/>
      <c r="IQ13" s="175"/>
      <c r="IR13" s="173" t="s">
        <v>397</v>
      </c>
      <c r="IS13" s="174"/>
      <c r="IT13" s="175"/>
      <c r="IU13" s="173" t="s">
        <v>398</v>
      </c>
      <c r="IV13" s="174"/>
      <c r="IW13" s="175"/>
      <c r="IX13" s="173" t="s">
        <v>399</v>
      </c>
      <c r="IY13" s="174"/>
      <c r="IZ13" s="175"/>
      <c r="JA13" s="173" t="s">
        <v>400</v>
      </c>
      <c r="JB13" s="174"/>
      <c r="JC13" s="175"/>
      <c r="JD13" s="173" t="s">
        <v>401</v>
      </c>
      <c r="JE13" s="174"/>
      <c r="JF13" s="175"/>
      <c r="JG13" s="173" t="s">
        <v>402</v>
      </c>
      <c r="JH13" s="174"/>
      <c r="JI13" s="175"/>
      <c r="JJ13" s="173" t="s">
        <v>403</v>
      </c>
      <c r="JK13" s="174"/>
      <c r="JL13" s="175"/>
      <c r="JM13" s="173" t="s">
        <v>404</v>
      </c>
      <c r="JN13" s="174"/>
      <c r="JO13" s="175"/>
      <c r="JP13" s="173" t="s">
        <v>405</v>
      </c>
      <c r="JQ13" s="174"/>
      <c r="JR13" s="175"/>
      <c r="JS13" s="173" t="s">
        <v>406</v>
      </c>
      <c r="JT13" s="174"/>
      <c r="JU13" s="175"/>
      <c r="JV13" s="173" t="s">
        <v>407</v>
      </c>
      <c r="JW13" s="174"/>
      <c r="JX13" s="175"/>
      <c r="JY13" s="173" t="s">
        <v>408</v>
      </c>
      <c r="JZ13" s="174"/>
      <c r="KA13" s="175"/>
      <c r="KB13" s="173" t="s">
        <v>409</v>
      </c>
      <c r="KC13" s="174"/>
      <c r="KD13" s="175"/>
      <c r="KE13" s="173" t="s">
        <v>410</v>
      </c>
      <c r="KF13" s="174"/>
      <c r="KG13" s="175"/>
      <c r="KH13" s="173" t="s">
        <v>411</v>
      </c>
      <c r="KI13" s="174"/>
      <c r="KJ13" s="175"/>
      <c r="KK13" s="173" t="s">
        <v>412</v>
      </c>
      <c r="KL13" s="174"/>
      <c r="KM13" s="175"/>
      <c r="KN13" s="173" t="s">
        <v>413</v>
      </c>
      <c r="KO13" s="174"/>
      <c r="KP13" s="175"/>
      <c r="KQ13" s="173" t="s">
        <v>414</v>
      </c>
      <c r="KR13" s="174"/>
      <c r="KS13" s="175"/>
      <c r="KT13" s="170" t="s">
        <v>415</v>
      </c>
      <c r="KU13" s="171"/>
      <c r="KV13" s="172"/>
      <c r="KW13" s="170" t="s">
        <v>416</v>
      </c>
      <c r="KX13" s="171"/>
      <c r="KY13" s="172"/>
      <c r="KZ13" s="173" t="s">
        <v>417</v>
      </c>
      <c r="LA13" s="174"/>
      <c r="LB13" s="175"/>
      <c r="LC13" s="173" t="s">
        <v>418</v>
      </c>
      <c r="LD13" s="174"/>
      <c r="LE13" s="175"/>
      <c r="LF13" s="173" t="s">
        <v>419</v>
      </c>
      <c r="LG13" s="174"/>
      <c r="LH13" s="175"/>
      <c r="LI13" s="173" t="s">
        <v>420</v>
      </c>
      <c r="LJ13" s="174"/>
      <c r="LK13" s="175"/>
      <c r="LL13" s="173" t="s">
        <v>421</v>
      </c>
      <c r="LM13" s="174"/>
      <c r="LN13" s="175"/>
      <c r="LO13" s="173" t="s">
        <v>422</v>
      </c>
      <c r="LP13" s="174"/>
      <c r="LQ13" s="175"/>
      <c r="LR13" s="173" t="s">
        <v>423</v>
      </c>
      <c r="LS13" s="174"/>
      <c r="LT13" s="175"/>
      <c r="LU13" s="173" t="s">
        <v>424</v>
      </c>
      <c r="LV13" s="174"/>
      <c r="LW13" s="175"/>
      <c r="LX13" s="173" t="s">
        <v>425</v>
      </c>
      <c r="LY13" s="174"/>
      <c r="LZ13" s="175"/>
      <c r="MA13" s="173" t="s">
        <v>426</v>
      </c>
      <c r="MB13" s="174"/>
      <c r="MC13" s="175"/>
      <c r="MD13" s="173" t="s">
        <v>427</v>
      </c>
      <c r="ME13" s="174"/>
      <c r="MF13" s="175"/>
      <c r="MG13" s="173" t="s">
        <v>428</v>
      </c>
      <c r="MH13" s="174"/>
      <c r="MI13" s="175"/>
      <c r="MJ13" s="173" t="s">
        <v>429</v>
      </c>
      <c r="MK13" s="174"/>
      <c r="ML13" s="175"/>
      <c r="MM13" s="173" t="s">
        <v>430</v>
      </c>
      <c r="MN13" s="174"/>
      <c r="MO13" s="175"/>
      <c r="MP13" s="173" t="s">
        <v>431</v>
      </c>
      <c r="MQ13" s="174"/>
      <c r="MR13" s="175"/>
      <c r="MS13" s="170" t="s">
        <v>432</v>
      </c>
      <c r="MT13" s="171"/>
      <c r="MU13" s="172"/>
      <c r="MV13" s="170" t="s">
        <v>433</v>
      </c>
      <c r="MW13" s="171"/>
      <c r="MX13" s="172"/>
    </row>
    <row r="14" spans="1:362" ht="79.5" customHeight="1" thickBot="1">
      <c r="A14" s="137"/>
      <c r="B14" s="137"/>
      <c r="C14" s="194" t="s">
        <v>434</v>
      </c>
      <c r="D14" s="195" t="s">
        <v>435</v>
      </c>
      <c r="E14" s="196" t="s">
        <v>436</v>
      </c>
      <c r="F14" s="194" t="s">
        <v>437</v>
      </c>
      <c r="G14" s="195" t="s">
        <v>438</v>
      </c>
      <c r="H14" s="196" t="s">
        <v>439</v>
      </c>
      <c r="I14" s="194" t="s">
        <v>440</v>
      </c>
      <c r="J14" s="195" t="s">
        <v>441</v>
      </c>
      <c r="K14" s="196" t="s">
        <v>442</v>
      </c>
      <c r="L14" s="194" t="s">
        <v>443</v>
      </c>
      <c r="M14" s="195" t="s">
        <v>444</v>
      </c>
      <c r="N14" s="197" t="s">
        <v>445</v>
      </c>
      <c r="O14" s="194" t="s">
        <v>443</v>
      </c>
      <c r="P14" s="195" t="s">
        <v>444</v>
      </c>
      <c r="Q14" s="196" t="s">
        <v>446</v>
      </c>
      <c r="R14" s="195" t="s">
        <v>447</v>
      </c>
      <c r="S14" s="195" t="s">
        <v>448</v>
      </c>
      <c r="T14" s="196" t="s">
        <v>449</v>
      </c>
      <c r="U14" s="194" t="s">
        <v>450</v>
      </c>
      <c r="V14" s="195" t="s">
        <v>451</v>
      </c>
      <c r="W14" s="196" t="s">
        <v>452</v>
      </c>
      <c r="X14" s="194" t="s">
        <v>453</v>
      </c>
      <c r="Y14" s="195" t="s">
        <v>454</v>
      </c>
      <c r="Z14" s="196" t="s">
        <v>455</v>
      </c>
      <c r="AA14" s="194" t="s">
        <v>456</v>
      </c>
      <c r="AB14" s="195" t="s">
        <v>457</v>
      </c>
      <c r="AC14" s="196" t="s">
        <v>458</v>
      </c>
      <c r="AD14" s="194" t="s">
        <v>459</v>
      </c>
      <c r="AE14" s="195" t="s">
        <v>460</v>
      </c>
      <c r="AF14" s="196" t="s">
        <v>461</v>
      </c>
      <c r="AG14" s="194" t="s">
        <v>462</v>
      </c>
      <c r="AH14" s="195" t="s">
        <v>463</v>
      </c>
      <c r="AI14" s="196" t="s">
        <v>464</v>
      </c>
      <c r="AJ14" s="194" t="s">
        <v>465</v>
      </c>
      <c r="AK14" s="195" t="s">
        <v>466</v>
      </c>
      <c r="AL14" s="196" t="s">
        <v>467</v>
      </c>
      <c r="AM14" s="194" t="s">
        <v>468</v>
      </c>
      <c r="AN14" s="195" t="s">
        <v>469</v>
      </c>
      <c r="AO14" s="196" t="s">
        <v>470</v>
      </c>
      <c r="AP14" s="194" t="s">
        <v>471</v>
      </c>
      <c r="AQ14" s="195" t="s">
        <v>472</v>
      </c>
      <c r="AR14" s="196" t="s">
        <v>473</v>
      </c>
      <c r="AS14" s="194" t="s">
        <v>474</v>
      </c>
      <c r="AT14" s="195" t="s">
        <v>475</v>
      </c>
      <c r="AU14" s="196" t="s">
        <v>476</v>
      </c>
      <c r="AV14" s="194" t="s">
        <v>477</v>
      </c>
      <c r="AW14" s="195" t="s">
        <v>478</v>
      </c>
      <c r="AX14" s="196" t="s">
        <v>479</v>
      </c>
      <c r="AY14" s="194" t="s">
        <v>480</v>
      </c>
      <c r="AZ14" s="195" t="s">
        <v>481</v>
      </c>
      <c r="BA14" s="196" t="s">
        <v>482</v>
      </c>
      <c r="BB14" s="194" t="s">
        <v>477</v>
      </c>
      <c r="BC14" s="195" t="s">
        <v>483</v>
      </c>
      <c r="BD14" s="196" t="s">
        <v>479</v>
      </c>
      <c r="BE14" s="194" t="s">
        <v>484</v>
      </c>
      <c r="BF14" s="195" t="s">
        <v>485</v>
      </c>
      <c r="BG14" s="196" t="s">
        <v>486</v>
      </c>
      <c r="BH14" s="194" t="s">
        <v>487</v>
      </c>
      <c r="BI14" s="195" t="s">
        <v>488</v>
      </c>
      <c r="BJ14" s="196" t="s">
        <v>489</v>
      </c>
      <c r="BK14" s="198" t="s">
        <v>490</v>
      </c>
      <c r="BL14" s="199" t="s">
        <v>491</v>
      </c>
      <c r="BM14" s="200" t="s">
        <v>492</v>
      </c>
      <c r="BN14" s="198" t="s">
        <v>493</v>
      </c>
      <c r="BO14" s="199" t="s">
        <v>494</v>
      </c>
      <c r="BP14" s="200" t="s">
        <v>495</v>
      </c>
      <c r="BQ14" s="198" t="s">
        <v>496</v>
      </c>
      <c r="BR14" s="199" t="s">
        <v>497</v>
      </c>
      <c r="BS14" s="200" t="s">
        <v>498</v>
      </c>
      <c r="BT14" s="198" t="s">
        <v>499</v>
      </c>
      <c r="BU14" s="199" t="s">
        <v>500</v>
      </c>
      <c r="BV14" s="200" t="s">
        <v>501</v>
      </c>
      <c r="BW14" s="198" t="s">
        <v>502</v>
      </c>
      <c r="BX14" s="199" t="s">
        <v>503</v>
      </c>
      <c r="BY14" s="200" t="s">
        <v>504</v>
      </c>
      <c r="BZ14" s="198" t="s">
        <v>505</v>
      </c>
      <c r="CA14" s="199" t="s">
        <v>506</v>
      </c>
      <c r="CB14" s="200" t="s">
        <v>507</v>
      </c>
      <c r="CC14" s="198" t="s">
        <v>508</v>
      </c>
      <c r="CD14" s="199" t="s">
        <v>509</v>
      </c>
      <c r="CE14" s="200" t="s">
        <v>510</v>
      </c>
      <c r="CF14" s="198" t="s">
        <v>511</v>
      </c>
      <c r="CG14" s="199" t="s">
        <v>512</v>
      </c>
      <c r="CH14" s="200" t="s">
        <v>513</v>
      </c>
      <c r="CI14" s="198" t="s">
        <v>514</v>
      </c>
      <c r="CJ14" s="199" t="s">
        <v>515</v>
      </c>
      <c r="CK14" s="200" t="s">
        <v>516</v>
      </c>
      <c r="CL14" s="198" t="s">
        <v>465</v>
      </c>
      <c r="CM14" s="199" t="s">
        <v>517</v>
      </c>
      <c r="CN14" s="200" t="s">
        <v>446</v>
      </c>
      <c r="CO14" s="198" t="s">
        <v>518</v>
      </c>
      <c r="CP14" s="199" t="s">
        <v>519</v>
      </c>
      <c r="CQ14" s="200" t="s">
        <v>520</v>
      </c>
      <c r="CR14" s="198" t="s">
        <v>521</v>
      </c>
      <c r="CS14" s="199" t="s">
        <v>522</v>
      </c>
      <c r="CT14" s="200" t="s">
        <v>523</v>
      </c>
      <c r="CU14" s="198" t="s">
        <v>524</v>
      </c>
      <c r="CV14" s="199" t="s">
        <v>525</v>
      </c>
      <c r="CW14" s="200" t="s">
        <v>526</v>
      </c>
      <c r="CX14" s="198" t="s">
        <v>527</v>
      </c>
      <c r="CY14" s="199" t="s">
        <v>528</v>
      </c>
      <c r="CZ14" s="200" t="s">
        <v>529</v>
      </c>
      <c r="DA14" s="198" t="s">
        <v>530</v>
      </c>
      <c r="DB14" s="199" t="s">
        <v>531</v>
      </c>
      <c r="DC14" s="200" t="s">
        <v>532</v>
      </c>
      <c r="DD14" s="198" t="s">
        <v>533</v>
      </c>
      <c r="DE14" s="199" t="s">
        <v>534</v>
      </c>
      <c r="DF14" s="200" t="s">
        <v>535</v>
      </c>
      <c r="DG14" s="198" t="s">
        <v>536</v>
      </c>
      <c r="DH14" s="199" t="s">
        <v>537</v>
      </c>
      <c r="DI14" s="200" t="s">
        <v>538</v>
      </c>
      <c r="DJ14" s="198" t="s">
        <v>539</v>
      </c>
      <c r="DK14" s="199" t="s">
        <v>540</v>
      </c>
      <c r="DL14" s="200" t="s">
        <v>541</v>
      </c>
      <c r="DM14" s="198" t="s">
        <v>542</v>
      </c>
      <c r="DN14" s="199" t="s">
        <v>543</v>
      </c>
      <c r="DO14" s="200" t="s">
        <v>544</v>
      </c>
      <c r="DP14" s="198" t="s">
        <v>545</v>
      </c>
      <c r="DQ14" s="199" t="s">
        <v>546</v>
      </c>
      <c r="DR14" s="200" t="s">
        <v>547</v>
      </c>
      <c r="DS14" s="198" t="s">
        <v>548</v>
      </c>
      <c r="DT14" s="199" t="s">
        <v>549</v>
      </c>
      <c r="DU14" s="200" t="s">
        <v>550</v>
      </c>
      <c r="DV14" s="198" t="s">
        <v>551</v>
      </c>
      <c r="DW14" s="199" t="s">
        <v>552</v>
      </c>
      <c r="DX14" s="200" t="s">
        <v>553</v>
      </c>
      <c r="DY14" s="198" t="s">
        <v>554</v>
      </c>
      <c r="DZ14" s="199" t="s">
        <v>555</v>
      </c>
      <c r="EA14" s="200" t="s">
        <v>556</v>
      </c>
      <c r="EB14" s="198" t="s">
        <v>557</v>
      </c>
      <c r="EC14" s="199" t="s">
        <v>558</v>
      </c>
      <c r="ED14" s="200" t="s">
        <v>559</v>
      </c>
      <c r="EE14" s="198" t="s">
        <v>560</v>
      </c>
      <c r="EF14" s="199" t="s">
        <v>561</v>
      </c>
      <c r="EG14" s="200" t="s">
        <v>562</v>
      </c>
      <c r="EH14" s="198" t="s">
        <v>563</v>
      </c>
      <c r="EI14" s="199" t="s">
        <v>564</v>
      </c>
      <c r="EJ14" s="200" t="s">
        <v>565</v>
      </c>
      <c r="EK14" s="198" t="s">
        <v>566</v>
      </c>
      <c r="EL14" s="199" t="s">
        <v>567</v>
      </c>
      <c r="EM14" s="200" t="s">
        <v>568</v>
      </c>
      <c r="EN14" s="198" t="s">
        <v>569</v>
      </c>
      <c r="EO14" s="199" t="s">
        <v>570</v>
      </c>
      <c r="EP14" s="200" t="s">
        <v>571</v>
      </c>
      <c r="EQ14" s="198" t="s">
        <v>572</v>
      </c>
      <c r="ER14" s="199" t="s">
        <v>573</v>
      </c>
      <c r="ES14" s="200" t="s">
        <v>574</v>
      </c>
      <c r="ET14" s="198" t="s">
        <v>575</v>
      </c>
      <c r="EU14" s="199" t="s">
        <v>576</v>
      </c>
      <c r="EV14" s="200" t="s">
        <v>577</v>
      </c>
      <c r="EW14" s="198" t="s">
        <v>578</v>
      </c>
      <c r="EX14" s="199" t="s">
        <v>579</v>
      </c>
      <c r="EY14" s="200" t="s">
        <v>574</v>
      </c>
      <c r="EZ14" s="198" t="s">
        <v>580</v>
      </c>
      <c r="FA14" s="199" t="s">
        <v>581</v>
      </c>
      <c r="FB14" s="200" t="s">
        <v>582</v>
      </c>
      <c r="FC14" s="198" t="s">
        <v>583</v>
      </c>
      <c r="FD14" s="199" t="s">
        <v>584</v>
      </c>
      <c r="FE14" s="200" t="s">
        <v>585</v>
      </c>
      <c r="FF14" s="198" t="s">
        <v>586</v>
      </c>
      <c r="FG14" s="199" t="s">
        <v>587</v>
      </c>
      <c r="FH14" s="200" t="s">
        <v>588</v>
      </c>
      <c r="FI14" s="198" t="s">
        <v>484</v>
      </c>
      <c r="FJ14" s="199" t="s">
        <v>483</v>
      </c>
      <c r="FK14" s="200" t="s">
        <v>479</v>
      </c>
      <c r="FL14" s="198" t="s">
        <v>499</v>
      </c>
      <c r="FM14" s="199" t="s">
        <v>589</v>
      </c>
      <c r="FN14" s="200" t="s">
        <v>590</v>
      </c>
      <c r="FO14" s="198" t="s">
        <v>591</v>
      </c>
      <c r="FP14" s="199" t="s">
        <v>592</v>
      </c>
      <c r="FQ14" s="200" t="s">
        <v>593</v>
      </c>
      <c r="FR14" s="198" t="s">
        <v>594</v>
      </c>
      <c r="FS14" s="199" t="s">
        <v>595</v>
      </c>
      <c r="FT14" s="200" t="s">
        <v>596</v>
      </c>
      <c r="FU14" s="198" t="s">
        <v>597</v>
      </c>
      <c r="FV14" s="199" t="s">
        <v>598</v>
      </c>
      <c r="FW14" s="200" t="s">
        <v>599</v>
      </c>
      <c r="FX14" s="198" t="s">
        <v>477</v>
      </c>
      <c r="FY14" s="199" t="s">
        <v>600</v>
      </c>
      <c r="FZ14" s="200" t="s">
        <v>601</v>
      </c>
      <c r="GA14" s="198" t="s">
        <v>465</v>
      </c>
      <c r="GB14" s="199" t="s">
        <v>602</v>
      </c>
      <c r="GC14" s="200" t="s">
        <v>517</v>
      </c>
      <c r="GD14" s="198" t="s">
        <v>603</v>
      </c>
      <c r="GE14" s="199" t="s">
        <v>604</v>
      </c>
      <c r="GF14" s="200" t="s">
        <v>605</v>
      </c>
      <c r="GG14" s="198" t="s">
        <v>606</v>
      </c>
      <c r="GH14" s="199" t="s">
        <v>607</v>
      </c>
      <c r="GI14" s="200" t="s">
        <v>608</v>
      </c>
      <c r="GJ14" s="198" t="s">
        <v>586</v>
      </c>
      <c r="GK14" s="199" t="s">
        <v>609</v>
      </c>
      <c r="GL14" s="200" t="s">
        <v>610</v>
      </c>
      <c r="GM14" s="198" t="s">
        <v>611</v>
      </c>
      <c r="GN14" s="199" t="s">
        <v>612</v>
      </c>
      <c r="GO14" s="200" t="s">
        <v>501</v>
      </c>
      <c r="GP14" s="198" t="s">
        <v>613</v>
      </c>
      <c r="GQ14" s="199" t="s">
        <v>614</v>
      </c>
      <c r="GR14" s="200" t="s">
        <v>615</v>
      </c>
      <c r="GS14" s="198" t="s">
        <v>586</v>
      </c>
      <c r="GT14" s="199" t="s">
        <v>587</v>
      </c>
      <c r="GU14" s="200" t="s">
        <v>616</v>
      </c>
      <c r="GV14" s="198" t="s">
        <v>617</v>
      </c>
      <c r="GW14" s="199" t="s">
        <v>618</v>
      </c>
      <c r="GX14" s="200" t="s">
        <v>619</v>
      </c>
      <c r="GY14" s="198" t="s">
        <v>620</v>
      </c>
      <c r="GZ14" s="199" t="s">
        <v>621</v>
      </c>
      <c r="HA14" s="200" t="s">
        <v>622</v>
      </c>
      <c r="HB14" s="198" t="s">
        <v>623</v>
      </c>
      <c r="HC14" s="199" t="s">
        <v>624</v>
      </c>
      <c r="HD14" s="200" t="s">
        <v>625</v>
      </c>
      <c r="HE14" s="198" t="s">
        <v>626</v>
      </c>
      <c r="HF14" s="199" t="s">
        <v>627</v>
      </c>
      <c r="HG14" s="200" t="s">
        <v>628</v>
      </c>
      <c r="HH14" s="198" t="s">
        <v>477</v>
      </c>
      <c r="HI14" s="199" t="s">
        <v>483</v>
      </c>
      <c r="HJ14" s="200" t="s">
        <v>479</v>
      </c>
      <c r="HK14" s="198" t="s">
        <v>629</v>
      </c>
      <c r="HL14" s="199" t="s">
        <v>630</v>
      </c>
      <c r="HM14" s="200" t="s">
        <v>631</v>
      </c>
      <c r="HN14" s="198" t="s">
        <v>632</v>
      </c>
      <c r="HO14" s="199" t="s">
        <v>633</v>
      </c>
      <c r="HP14" s="200" t="s">
        <v>634</v>
      </c>
      <c r="HQ14" s="198" t="s">
        <v>635</v>
      </c>
      <c r="HR14" s="199" t="s">
        <v>636</v>
      </c>
      <c r="HS14" s="200" t="s">
        <v>637</v>
      </c>
      <c r="HT14" s="198" t="s">
        <v>586</v>
      </c>
      <c r="HU14" s="199" t="s">
        <v>638</v>
      </c>
      <c r="HV14" s="200" t="s">
        <v>588</v>
      </c>
      <c r="HW14" s="198" t="s">
        <v>639</v>
      </c>
      <c r="HX14" s="199" t="s">
        <v>640</v>
      </c>
      <c r="HY14" s="200" t="s">
        <v>641</v>
      </c>
      <c r="HZ14" s="198" t="s">
        <v>642</v>
      </c>
      <c r="IA14" s="199" t="s">
        <v>643</v>
      </c>
      <c r="IB14" s="200" t="s">
        <v>644</v>
      </c>
      <c r="IC14" s="198" t="s">
        <v>499</v>
      </c>
      <c r="ID14" s="199" t="s">
        <v>645</v>
      </c>
      <c r="IE14" s="200" t="s">
        <v>646</v>
      </c>
      <c r="IF14" s="198" t="s">
        <v>647</v>
      </c>
      <c r="IG14" s="199" t="s">
        <v>648</v>
      </c>
      <c r="IH14" s="200" t="s">
        <v>649</v>
      </c>
      <c r="II14" s="198" t="s">
        <v>650</v>
      </c>
      <c r="IJ14" s="199" t="s">
        <v>651</v>
      </c>
      <c r="IK14" s="200" t="s">
        <v>652</v>
      </c>
      <c r="IL14" s="198" t="s">
        <v>653</v>
      </c>
      <c r="IM14" s="199" t="s">
        <v>654</v>
      </c>
      <c r="IN14" s="200" t="s">
        <v>655</v>
      </c>
      <c r="IO14" s="198" t="s">
        <v>656</v>
      </c>
      <c r="IP14" s="199" t="s">
        <v>657</v>
      </c>
      <c r="IQ14" s="200" t="s">
        <v>658</v>
      </c>
      <c r="IR14" s="198" t="s">
        <v>659</v>
      </c>
      <c r="IS14" s="199" t="s">
        <v>660</v>
      </c>
      <c r="IT14" s="200" t="s">
        <v>661</v>
      </c>
      <c r="IU14" s="198" t="s">
        <v>662</v>
      </c>
      <c r="IV14" s="199" t="s">
        <v>466</v>
      </c>
      <c r="IW14" s="200" t="s">
        <v>663</v>
      </c>
      <c r="IX14" s="198" t="s">
        <v>790</v>
      </c>
      <c r="IY14" s="199" t="s">
        <v>664</v>
      </c>
      <c r="IZ14" s="200" t="s">
        <v>665</v>
      </c>
      <c r="JA14" s="198" t="s">
        <v>666</v>
      </c>
      <c r="JB14" s="199" t="s">
        <v>667</v>
      </c>
      <c r="JC14" s="200" t="s">
        <v>668</v>
      </c>
      <c r="JD14" s="198" t="s">
        <v>669</v>
      </c>
      <c r="JE14" s="199" t="s">
        <v>670</v>
      </c>
      <c r="JF14" s="200" t="s">
        <v>671</v>
      </c>
      <c r="JG14" s="198" t="s">
        <v>477</v>
      </c>
      <c r="JH14" s="199" t="s">
        <v>672</v>
      </c>
      <c r="JI14" s="200" t="s">
        <v>673</v>
      </c>
      <c r="JJ14" s="198" t="s">
        <v>674</v>
      </c>
      <c r="JK14" s="199" t="s">
        <v>675</v>
      </c>
      <c r="JL14" s="200" t="s">
        <v>676</v>
      </c>
      <c r="JM14" s="198" t="s">
        <v>677</v>
      </c>
      <c r="JN14" s="199" t="s">
        <v>678</v>
      </c>
      <c r="JO14" s="200" t="s">
        <v>523</v>
      </c>
      <c r="JP14" s="198" t="s">
        <v>679</v>
      </c>
      <c r="JQ14" s="199" t="s">
        <v>680</v>
      </c>
      <c r="JR14" s="200" t="s">
        <v>681</v>
      </c>
      <c r="JS14" s="198" t="s">
        <v>682</v>
      </c>
      <c r="JT14" s="199" t="s">
        <v>683</v>
      </c>
      <c r="JU14" s="200" t="s">
        <v>684</v>
      </c>
      <c r="JV14" s="198" t="s">
        <v>685</v>
      </c>
      <c r="JW14" s="199" t="s">
        <v>686</v>
      </c>
      <c r="JX14" s="200" t="s">
        <v>687</v>
      </c>
      <c r="JY14" s="198" t="s">
        <v>688</v>
      </c>
      <c r="JZ14" s="199" t="s">
        <v>689</v>
      </c>
      <c r="KA14" s="200" t="s">
        <v>690</v>
      </c>
      <c r="KB14" s="198" t="s">
        <v>586</v>
      </c>
      <c r="KC14" s="199" t="s">
        <v>691</v>
      </c>
      <c r="KD14" s="200" t="s">
        <v>610</v>
      </c>
      <c r="KE14" s="198" t="s">
        <v>692</v>
      </c>
      <c r="KF14" s="199" t="s">
        <v>693</v>
      </c>
      <c r="KG14" s="200" t="s">
        <v>694</v>
      </c>
      <c r="KH14" s="198" t="s">
        <v>695</v>
      </c>
      <c r="KI14" s="199" t="s">
        <v>696</v>
      </c>
      <c r="KJ14" s="200" t="s">
        <v>697</v>
      </c>
      <c r="KK14" s="198" t="s">
        <v>698</v>
      </c>
      <c r="KL14" s="199" t="s">
        <v>699</v>
      </c>
      <c r="KM14" s="200" t="s">
        <v>700</v>
      </c>
      <c r="KN14" s="198" t="s">
        <v>701</v>
      </c>
      <c r="KO14" s="199" t="s">
        <v>702</v>
      </c>
      <c r="KP14" s="200" t="s">
        <v>703</v>
      </c>
      <c r="KQ14" s="198" t="s">
        <v>530</v>
      </c>
      <c r="KR14" s="199" t="s">
        <v>534</v>
      </c>
      <c r="KS14" s="200" t="s">
        <v>704</v>
      </c>
      <c r="KT14" s="198" t="s">
        <v>705</v>
      </c>
      <c r="KU14" s="199" t="s">
        <v>706</v>
      </c>
      <c r="KV14" s="200" t="s">
        <v>707</v>
      </c>
      <c r="KW14" s="198" t="s">
        <v>708</v>
      </c>
      <c r="KX14" s="199" t="s">
        <v>709</v>
      </c>
      <c r="KY14" s="200" t="s">
        <v>710</v>
      </c>
      <c r="KZ14" s="198" t="s">
        <v>711</v>
      </c>
      <c r="LA14" s="199" t="s">
        <v>712</v>
      </c>
      <c r="LB14" s="200" t="s">
        <v>713</v>
      </c>
      <c r="LC14" s="198" t="s">
        <v>791</v>
      </c>
      <c r="LD14" s="199" t="s">
        <v>714</v>
      </c>
      <c r="LE14" s="200" t="s">
        <v>715</v>
      </c>
      <c r="LF14" s="198" t="s">
        <v>586</v>
      </c>
      <c r="LG14" s="199" t="s">
        <v>638</v>
      </c>
      <c r="LH14" s="200" t="s">
        <v>716</v>
      </c>
      <c r="LI14" s="198" t="s">
        <v>792</v>
      </c>
      <c r="LJ14" s="199" t="s">
        <v>717</v>
      </c>
      <c r="LK14" s="200" t="s">
        <v>718</v>
      </c>
      <c r="LL14" s="198" t="s">
        <v>719</v>
      </c>
      <c r="LM14" s="199" t="s">
        <v>720</v>
      </c>
      <c r="LN14" s="200" t="s">
        <v>721</v>
      </c>
      <c r="LO14" s="198" t="s">
        <v>586</v>
      </c>
      <c r="LP14" s="199" t="s">
        <v>716</v>
      </c>
      <c r="LQ14" s="200" t="s">
        <v>610</v>
      </c>
      <c r="LR14" s="198" t="s">
        <v>722</v>
      </c>
      <c r="LS14" s="199" t="s">
        <v>723</v>
      </c>
      <c r="LT14" s="200" t="s">
        <v>724</v>
      </c>
      <c r="LU14" s="198" t="s">
        <v>725</v>
      </c>
      <c r="LV14" s="199" t="s">
        <v>517</v>
      </c>
      <c r="LW14" s="200" t="s">
        <v>446</v>
      </c>
      <c r="LX14" s="198" t="s">
        <v>726</v>
      </c>
      <c r="LY14" s="199" t="s">
        <v>727</v>
      </c>
      <c r="LZ14" s="200" t="s">
        <v>728</v>
      </c>
      <c r="MA14" s="198" t="s">
        <v>653</v>
      </c>
      <c r="MB14" s="199" t="s">
        <v>729</v>
      </c>
      <c r="MC14" s="200" t="s">
        <v>730</v>
      </c>
      <c r="MD14" s="198" t="s">
        <v>731</v>
      </c>
      <c r="ME14" s="199" t="s">
        <v>732</v>
      </c>
      <c r="MF14" s="200" t="s">
        <v>733</v>
      </c>
      <c r="MG14" s="198" t="s">
        <v>734</v>
      </c>
      <c r="MH14" s="199" t="s">
        <v>735</v>
      </c>
      <c r="MI14" s="200" t="s">
        <v>736</v>
      </c>
      <c r="MJ14" s="198" t="s">
        <v>737</v>
      </c>
      <c r="MK14" s="199" t="s">
        <v>738</v>
      </c>
      <c r="ML14" s="200" t="s">
        <v>739</v>
      </c>
      <c r="MM14" s="198" t="s">
        <v>740</v>
      </c>
      <c r="MN14" s="199" t="s">
        <v>741</v>
      </c>
      <c r="MO14" s="200" t="s">
        <v>742</v>
      </c>
      <c r="MP14" s="198" t="s">
        <v>743</v>
      </c>
      <c r="MQ14" s="199" t="s">
        <v>744</v>
      </c>
      <c r="MR14" s="200" t="s">
        <v>745</v>
      </c>
      <c r="MS14" s="198" t="s">
        <v>746</v>
      </c>
      <c r="MT14" s="199" t="s">
        <v>747</v>
      </c>
      <c r="MU14" s="200" t="s">
        <v>748</v>
      </c>
      <c r="MV14" s="198" t="s">
        <v>749</v>
      </c>
      <c r="MW14" s="199" t="s">
        <v>750</v>
      </c>
      <c r="MX14" s="200" t="s">
        <v>751</v>
      </c>
    </row>
    <row r="15" spans="1:362">
      <c r="A15" s="176">
        <v>1</v>
      </c>
      <c r="B15" s="177" t="s">
        <v>752</v>
      </c>
      <c r="C15" s="178">
        <v>1</v>
      </c>
      <c r="D15" s="179"/>
      <c r="E15" s="179"/>
      <c r="F15" s="180"/>
      <c r="G15" s="180">
        <v>1</v>
      </c>
      <c r="H15" s="180"/>
      <c r="I15" s="180">
        <v>1</v>
      </c>
      <c r="J15" s="180"/>
      <c r="K15" s="180"/>
      <c r="L15" s="181"/>
      <c r="M15" s="181">
        <v>1</v>
      </c>
      <c r="N15" s="181"/>
      <c r="O15" s="181"/>
      <c r="P15" s="181">
        <v>1</v>
      </c>
      <c r="Q15" s="181"/>
      <c r="R15" s="181"/>
      <c r="S15" s="154">
        <v>1</v>
      </c>
      <c r="T15" s="181"/>
      <c r="U15" s="181"/>
      <c r="V15" s="154">
        <v>1</v>
      </c>
      <c r="W15" s="181"/>
      <c r="X15" s="181"/>
      <c r="Y15" s="154">
        <v>1</v>
      </c>
      <c r="Z15" s="181"/>
      <c r="AA15" s="181"/>
      <c r="AB15" s="154">
        <v>1</v>
      </c>
      <c r="AC15" s="181"/>
      <c r="AD15" s="181"/>
      <c r="AE15" s="154">
        <v>1</v>
      </c>
      <c r="AF15" s="181"/>
      <c r="AG15" s="181"/>
      <c r="AH15" s="154">
        <v>1</v>
      </c>
      <c r="AI15" s="181"/>
      <c r="AJ15" s="181"/>
      <c r="AK15" s="154">
        <v>1</v>
      </c>
      <c r="AL15" s="181"/>
      <c r="AM15" s="181"/>
      <c r="AN15" s="154">
        <v>1</v>
      </c>
      <c r="AO15" s="181"/>
      <c r="AP15" s="181"/>
      <c r="AQ15" s="154">
        <v>1</v>
      </c>
      <c r="AR15" s="181"/>
      <c r="AS15" s="181"/>
      <c r="AT15" s="154">
        <v>1</v>
      </c>
      <c r="AU15" s="181"/>
      <c r="AV15" s="181"/>
      <c r="AW15" s="154">
        <v>1</v>
      </c>
      <c r="AX15" s="181"/>
      <c r="AY15" s="181"/>
      <c r="AZ15" s="154">
        <v>1</v>
      </c>
      <c r="BA15" s="181"/>
      <c r="BB15" s="181"/>
      <c r="BC15" s="181">
        <v>1</v>
      </c>
      <c r="BD15" s="181"/>
      <c r="BE15" s="181">
        <v>1</v>
      </c>
      <c r="BF15" s="181"/>
      <c r="BG15" s="181"/>
      <c r="BH15" s="181"/>
      <c r="BI15" s="181">
        <v>1</v>
      </c>
      <c r="BJ15" s="181"/>
      <c r="BK15" s="181"/>
      <c r="BL15" s="154">
        <v>1</v>
      </c>
      <c r="BM15" s="181"/>
      <c r="BN15" s="181"/>
      <c r="BO15" s="154">
        <v>1</v>
      </c>
      <c r="BP15" s="157"/>
      <c r="BQ15" s="157"/>
      <c r="BR15" s="154">
        <v>1</v>
      </c>
      <c r="BS15" s="181"/>
      <c r="BT15" s="181"/>
      <c r="BU15" s="154">
        <v>1</v>
      </c>
      <c r="BV15" s="181"/>
      <c r="BW15" s="181"/>
      <c r="BX15" s="154">
        <v>1</v>
      </c>
      <c r="BY15" s="181"/>
      <c r="BZ15" s="181"/>
      <c r="CA15" s="154">
        <v>1</v>
      </c>
      <c r="CB15" s="181"/>
      <c r="CC15" s="154">
        <v>1</v>
      </c>
      <c r="CD15" s="154"/>
      <c r="CE15" s="154"/>
      <c r="CF15" s="154"/>
      <c r="CG15" s="154">
        <v>1</v>
      </c>
      <c r="CH15" s="154"/>
      <c r="CI15" s="154">
        <v>1</v>
      </c>
      <c r="CJ15" s="154"/>
      <c r="CK15" s="154"/>
      <c r="CL15" s="154"/>
      <c r="CM15" s="154">
        <v>1</v>
      </c>
      <c r="CN15" s="154"/>
      <c r="CO15" s="154"/>
      <c r="CP15" s="154">
        <v>1</v>
      </c>
      <c r="CQ15" s="154"/>
      <c r="CR15" s="154">
        <v>1</v>
      </c>
      <c r="CS15" s="154"/>
      <c r="CT15" s="154"/>
      <c r="CU15" s="154"/>
      <c r="CV15" s="154">
        <v>1</v>
      </c>
      <c r="CW15" s="154"/>
      <c r="CX15" s="154"/>
      <c r="CY15" s="154">
        <v>1</v>
      </c>
      <c r="CZ15" s="154"/>
      <c r="DA15" s="154"/>
      <c r="DB15" s="154">
        <v>1</v>
      </c>
      <c r="DC15" s="154"/>
      <c r="DD15" s="154">
        <v>1</v>
      </c>
      <c r="DE15" s="154"/>
      <c r="DF15" s="154"/>
      <c r="DG15" s="154"/>
      <c r="DH15" s="154">
        <v>1</v>
      </c>
      <c r="DI15" s="154"/>
      <c r="DJ15" s="154"/>
      <c r="DK15" s="154">
        <v>1</v>
      </c>
      <c r="DL15" s="154"/>
      <c r="DM15" s="154"/>
      <c r="DN15" s="154">
        <v>1</v>
      </c>
      <c r="DO15" s="154"/>
      <c r="DP15" s="157"/>
      <c r="DQ15" s="154">
        <v>1</v>
      </c>
      <c r="DR15" s="157"/>
      <c r="DS15" s="157">
        <v>1</v>
      </c>
      <c r="DT15" s="154"/>
      <c r="DU15" s="157"/>
      <c r="DV15" s="157"/>
      <c r="DW15" s="154">
        <v>1</v>
      </c>
      <c r="DX15" s="157"/>
      <c r="DY15" s="157"/>
      <c r="DZ15" s="154">
        <v>1</v>
      </c>
      <c r="EA15" s="157"/>
      <c r="EB15" s="157"/>
      <c r="EC15" s="154">
        <v>1</v>
      </c>
      <c r="ED15" s="157"/>
      <c r="EE15" s="157"/>
      <c r="EF15" s="154">
        <v>1</v>
      </c>
      <c r="EG15" s="157"/>
      <c r="EH15" s="154"/>
      <c r="EI15" s="154">
        <v>1</v>
      </c>
      <c r="EJ15" s="154"/>
      <c r="EK15" s="154"/>
      <c r="EL15" s="154">
        <v>1</v>
      </c>
      <c r="EM15" s="154"/>
      <c r="EN15" s="154"/>
      <c r="EO15" s="154">
        <v>1</v>
      </c>
      <c r="EP15" s="154"/>
      <c r="EQ15" s="157"/>
      <c r="ER15" s="154">
        <v>1</v>
      </c>
      <c r="ES15" s="157"/>
      <c r="ET15" s="157"/>
      <c r="EU15" s="154">
        <v>1</v>
      </c>
      <c r="EV15" s="157"/>
      <c r="EW15" s="157"/>
      <c r="EX15" s="154">
        <v>1</v>
      </c>
      <c r="EY15" s="157"/>
      <c r="EZ15" s="157"/>
      <c r="FA15" s="154">
        <v>1</v>
      </c>
      <c r="FB15" s="157"/>
      <c r="FC15" s="157"/>
      <c r="FD15" s="154">
        <v>1</v>
      </c>
      <c r="FE15" s="154"/>
      <c r="FF15" s="157"/>
      <c r="FG15" s="154">
        <v>1</v>
      </c>
      <c r="FH15" s="157"/>
      <c r="FI15" s="157"/>
      <c r="FJ15" s="154">
        <v>1</v>
      </c>
      <c r="FK15" s="157"/>
      <c r="FL15" s="157"/>
      <c r="FM15" s="154">
        <v>1</v>
      </c>
      <c r="FN15" s="157"/>
      <c r="FO15" s="157"/>
      <c r="FP15" s="154">
        <v>1</v>
      </c>
      <c r="FQ15" s="157"/>
      <c r="FR15" s="157"/>
      <c r="FS15" s="154">
        <v>1</v>
      </c>
      <c r="FT15" s="157"/>
      <c r="FU15" s="157"/>
      <c r="FV15" s="154">
        <v>1</v>
      </c>
      <c r="FW15" s="157"/>
      <c r="FX15" s="157"/>
      <c r="FY15" s="154">
        <v>1</v>
      </c>
      <c r="FZ15" s="157"/>
      <c r="GA15" s="157"/>
      <c r="GB15" s="154">
        <v>1</v>
      </c>
      <c r="GC15" s="157"/>
      <c r="GD15" s="157"/>
      <c r="GE15" s="154">
        <v>1</v>
      </c>
      <c r="GF15" s="157"/>
      <c r="GG15" s="157"/>
      <c r="GH15" s="154">
        <v>1</v>
      </c>
      <c r="GI15" s="157"/>
      <c r="GJ15" s="157"/>
      <c r="GK15" s="154">
        <v>1</v>
      </c>
      <c r="GL15" s="157"/>
      <c r="GM15" s="157"/>
      <c r="GN15" s="154">
        <v>1</v>
      </c>
      <c r="GO15" s="157"/>
      <c r="GP15" s="157"/>
      <c r="GQ15" s="154">
        <v>1</v>
      </c>
      <c r="GR15" s="157"/>
      <c r="GS15" s="157"/>
      <c r="GT15" s="154">
        <v>1</v>
      </c>
      <c r="GU15" s="157"/>
      <c r="GV15" s="157"/>
      <c r="GW15" s="154">
        <v>1</v>
      </c>
      <c r="GX15" s="157"/>
      <c r="GY15" s="157"/>
      <c r="GZ15" s="154">
        <v>1</v>
      </c>
      <c r="HA15" s="157"/>
      <c r="HB15" s="157"/>
      <c r="HC15" s="154">
        <v>1</v>
      </c>
      <c r="HD15" s="157"/>
      <c r="HE15" s="157"/>
      <c r="HF15" s="154">
        <v>1</v>
      </c>
      <c r="HG15" s="157"/>
      <c r="HH15" s="157"/>
      <c r="HI15" s="154">
        <v>1</v>
      </c>
      <c r="HJ15" s="157"/>
      <c r="HK15" s="157"/>
      <c r="HL15" s="154">
        <v>1</v>
      </c>
      <c r="HM15" s="157"/>
      <c r="HN15" s="157"/>
      <c r="HO15" s="154">
        <v>1</v>
      </c>
      <c r="HP15" s="157"/>
      <c r="HQ15" s="157"/>
      <c r="HR15" s="154">
        <v>1</v>
      </c>
      <c r="HS15" s="157"/>
      <c r="HT15" s="157"/>
      <c r="HU15" s="154">
        <v>1</v>
      </c>
      <c r="HV15" s="157"/>
      <c r="HW15" s="157"/>
      <c r="HX15" s="154">
        <v>1</v>
      </c>
      <c r="HY15" s="157"/>
      <c r="HZ15" s="157"/>
      <c r="IA15" s="154"/>
      <c r="IB15" s="157">
        <v>1</v>
      </c>
      <c r="IC15" s="157"/>
      <c r="ID15" s="154">
        <v>1</v>
      </c>
      <c r="IE15" s="157"/>
      <c r="IF15" s="157"/>
      <c r="IG15" s="154">
        <v>1</v>
      </c>
      <c r="IH15" s="154"/>
      <c r="II15" s="157"/>
      <c r="IJ15" s="154"/>
      <c r="IK15" s="157">
        <v>1</v>
      </c>
      <c r="IL15" s="154"/>
      <c r="IM15" s="154">
        <v>1</v>
      </c>
      <c r="IN15" s="154"/>
      <c r="IO15" s="154"/>
      <c r="IP15" s="154"/>
      <c r="IQ15" s="154">
        <v>1</v>
      </c>
      <c r="IR15" s="154"/>
      <c r="IS15" s="154">
        <v>1</v>
      </c>
      <c r="IT15" s="154"/>
      <c r="IU15" s="154">
        <v>1</v>
      </c>
      <c r="IV15" s="154"/>
      <c r="IW15" s="154"/>
      <c r="IX15" s="154"/>
      <c r="IY15" s="154">
        <v>1</v>
      </c>
      <c r="IZ15" s="154"/>
      <c r="JA15" s="154"/>
      <c r="JB15" s="154">
        <v>1</v>
      </c>
      <c r="JC15" s="154"/>
      <c r="JD15" s="154"/>
      <c r="JE15" s="154">
        <v>1</v>
      </c>
      <c r="JF15" s="154"/>
      <c r="JG15" s="154"/>
      <c r="JH15" s="154">
        <v>1</v>
      </c>
      <c r="JI15" s="154"/>
      <c r="JJ15" s="154"/>
      <c r="JK15" s="154"/>
      <c r="JL15" s="154">
        <v>1</v>
      </c>
      <c r="JM15" s="154"/>
      <c r="JN15" s="154">
        <v>1</v>
      </c>
      <c r="JO15" s="154"/>
      <c r="JP15" s="154"/>
      <c r="JQ15" s="154">
        <v>1</v>
      </c>
      <c r="JR15" s="154"/>
      <c r="JS15" s="154"/>
      <c r="JT15" s="154">
        <v>1</v>
      </c>
      <c r="JU15" s="154"/>
      <c r="JV15" s="154"/>
      <c r="JW15" s="154"/>
      <c r="JX15" s="154">
        <v>1</v>
      </c>
      <c r="JY15" s="154">
        <v>1</v>
      </c>
      <c r="JZ15" s="154"/>
      <c r="KA15" s="154"/>
      <c r="KB15" s="154"/>
      <c r="KC15" s="154">
        <v>1</v>
      </c>
      <c r="KD15" s="154"/>
      <c r="KE15" s="154">
        <v>1</v>
      </c>
      <c r="KF15" s="154"/>
      <c r="KG15" s="154"/>
      <c r="KH15" s="154"/>
      <c r="KI15" s="154">
        <v>1</v>
      </c>
      <c r="KJ15" s="154"/>
      <c r="KK15" s="154"/>
      <c r="KL15" s="154"/>
      <c r="KM15" s="154">
        <v>1</v>
      </c>
      <c r="KN15" s="154">
        <v>1</v>
      </c>
      <c r="KO15" s="154"/>
      <c r="KP15" s="154"/>
      <c r="KQ15" s="154">
        <v>1</v>
      </c>
      <c r="KR15" s="154"/>
      <c r="KS15" s="154"/>
      <c r="KT15" s="154"/>
      <c r="KU15" s="154">
        <v>1</v>
      </c>
      <c r="KV15" s="154"/>
      <c r="KW15" s="154"/>
      <c r="KX15" s="154">
        <v>1</v>
      </c>
      <c r="KY15" s="154"/>
      <c r="KZ15" s="154"/>
      <c r="LA15" s="154">
        <v>1</v>
      </c>
      <c r="LB15" s="154"/>
      <c r="LC15" s="154">
        <v>1</v>
      </c>
      <c r="LD15" s="154"/>
      <c r="LE15" s="154"/>
      <c r="LF15" s="154"/>
      <c r="LG15" s="154">
        <v>1</v>
      </c>
      <c r="LH15" s="154"/>
      <c r="LI15" s="154">
        <v>1</v>
      </c>
      <c r="LJ15" s="154"/>
      <c r="LK15" s="154"/>
      <c r="LL15" s="154">
        <v>1</v>
      </c>
      <c r="LM15" s="154"/>
      <c r="LN15" s="154"/>
      <c r="LO15" s="154"/>
      <c r="LP15" s="154">
        <v>1</v>
      </c>
      <c r="LQ15" s="154"/>
      <c r="LR15" s="154"/>
      <c r="LS15" s="154">
        <v>1</v>
      </c>
      <c r="LT15" s="154"/>
      <c r="LU15" s="154">
        <v>1</v>
      </c>
      <c r="LV15" s="154"/>
      <c r="LW15" s="154"/>
      <c r="LX15" s="154"/>
      <c r="LY15" s="154">
        <v>1</v>
      </c>
      <c r="LZ15" s="154"/>
      <c r="MA15" s="154">
        <v>1</v>
      </c>
      <c r="MB15" s="154"/>
      <c r="MC15" s="154"/>
      <c r="MD15" s="154"/>
      <c r="ME15" s="154">
        <v>1</v>
      </c>
      <c r="MF15" s="154"/>
      <c r="MG15" s="154"/>
      <c r="MH15" s="154">
        <v>1</v>
      </c>
      <c r="MI15" s="154"/>
      <c r="MJ15" s="154">
        <v>1</v>
      </c>
      <c r="MK15" s="154"/>
      <c r="ML15" s="155"/>
      <c r="MM15" s="154"/>
      <c r="MN15" s="154">
        <v>1</v>
      </c>
      <c r="MO15" s="154"/>
      <c r="MP15" s="154"/>
      <c r="MQ15" s="154">
        <v>1</v>
      </c>
      <c r="MR15" s="154"/>
      <c r="MS15" s="154"/>
      <c r="MT15" s="154">
        <v>1</v>
      </c>
      <c r="MU15" s="155"/>
      <c r="MV15" s="154">
        <v>1</v>
      </c>
      <c r="MW15" s="154"/>
      <c r="MX15" s="154"/>
    </row>
    <row r="16" spans="1:362">
      <c r="A16" s="176">
        <v>2</v>
      </c>
      <c r="B16" s="182" t="s">
        <v>753</v>
      </c>
      <c r="C16" s="153">
        <v>1</v>
      </c>
      <c r="D16" s="153"/>
      <c r="E16" s="153"/>
      <c r="F16" s="180">
        <v>1</v>
      </c>
      <c r="G16" s="180"/>
      <c r="H16" s="180"/>
      <c r="I16" s="180"/>
      <c r="J16" s="180">
        <v>1</v>
      </c>
      <c r="K16" s="180"/>
      <c r="L16" s="180">
        <v>1</v>
      </c>
      <c r="M16" s="180"/>
      <c r="N16" s="180"/>
      <c r="O16" s="180">
        <v>1</v>
      </c>
      <c r="P16" s="181"/>
      <c r="Q16" s="180"/>
      <c r="R16" s="180"/>
      <c r="S16" s="154">
        <v>1</v>
      </c>
      <c r="T16" s="180"/>
      <c r="U16" s="180"/>
      <c r="V16" s="154">
        <v>1</v>
      </c>
      <c r="W16" s="180"/>
      <c r="X16" s="180"/>
      <c r="Y16" s="154">
        <v>1</v>
      </c>
      <c r="Z16" s="180"/>
      <c r="AA16" s="180"/>
      <c r="AB16" s="154">
        <v>1</v>
      </c>
      <c r="AC16" s="180"/>
      <c r="AD16" s="180"/>
      <c r="AE16" s="154">
        <v>1</v>
      </c>
      <c r="AF16" s="180"/>
      <c r="AG16" s="180"/>
      <c r="AH16" s="154">
        <v>1</v>
      </c>
      <c r="AI16" s="180"/>
      <c r="AJ16" s="180"/>
      <c r="AK16" s="154">
        <v>1</v>
      </c>
      <c r="AL16" s="180"/>
      <c r="AM16" s="180"/>
      <c r="AN16" s="154">
        <v>1</v>
      </c>
      <c r="AO16" s="180"/>
      <c r="AP16" s="180"/>
      <c r="AQ16" s="154">
        <v>1</v>
      </c>
      <c r="AR16" s="180"/>
      <c r="AS16" s="180"/>
      <c r="AT16" s="154">
        <v>1</v>
      </c>
      <c r="AU16" s="180"/>
      <c r="AV16" s="180"/>
      <c r="AW16" s="154">
        <v>1</v>
      </c>
      <c r="AX16" s="180"/>
      <c r="AY16" s="180"/>
      <c r="AZ16" s="154">
        <v>1</v>
      </c>
      <c r="BA16" s="180"/>
      <c r="BB16" s="180"/>
      <c r="BC16" s="180">
        <v>1</v>
      </c>
      <c r="BD16" s="180"/>
      <c r="BE16" s="180">
        <v>1</v>
      </c>
      <c r="BF16" s="181"/>
      <c r="BG16" s="180"/>
      <c r="BH16" s="180"/>
      <c r="BI16" s="181">
        <v>1</v>
      </c>
      <c r="BJ16" s="180"/>
      <c r="BK16" s="180"/>
      <c r="BL16" s="154">
        <v>1</v>
      </c>
      <c r="BM16" s="180"/>
      <c r="BN16" s="180"/>
      <c r="BO16" s="154">
        <v>1</v>
      </c>
      <c r="BP16" s="154"/>
      <c r="BQ16" s="154"/>
      <c r="BR16" s="154">
        <v>1</v>
      </c>
      <c r="BS16" s="180"/>
      <c r="BT16" s="180"/>
      <c r="BU16" s="154">
        <v>1</v>
      </c>
      <c r="BV16" s="180"/>
      <c r="BW16" s="180"/>
      <c r="BX16" s="154">
        <v>1</v>
      </c>
      <c r="BY16" s="180"/>
      <c r="BZ16" s="180"/>
      <c r="CA16" s="154">
        <v>1</v>
      </c>
      <c r="CB16" s="180"/>
      <c r="CC16" s="154"/>
      <c r="CD16" s="154">
        <v>1</v>
      </c>
      <c r="CE16" s="154"/>
      <c r="CF16" s="154"/>
      <c r="CG16" s="154">
        <v>1</v>
      </c>
      <c r="CH16" s="154"/>
      <c r="CI16" s="154"/>
      <c r="CJ16" s="154">
        <v>1</v>
      </c>
      <c r="CK16" s="154"/>
      <c r="CL16" s="154">
        <v>1</v>
      </c>
      <c r="CM16" s="154"/>
      <c r="CN16" s="154"/>
      <c r="CO16" s="154"/>
      <c r="CP16" s="154">
        <v>1</v>
      </c>
      <c r="CQ16" s="154"/>
      <c r="CR16" s="154"/>
      <c r="CS16" s="154">
        <v>1</v>
      </c>
      <c r="CT16" s="154"/>
      <c r="CU16" s="154"/>
      <c r="CV16" s="154">
        <v>1</v>
      </c>
      <c r="CW16" s="154"/>
      <c r="CX16" s="154"/>
      <c r="CY16" s="154">
        <v>1</v>
      </c>
      <c r="CZ16" s="154"/>
      <c r="DA16" s="154"/>
      <c r="DB16" s="154">
        <v>1</v>
      </c>
      <c r="DC16" s="154"/>
      <c r="DD16" s="154"/>
      <c r="DE16" s="154">
        <v>1</v>
      </c>
      <c r="DF16" s="154"/>
      <c r="DG16" s="154"/>
      <c r="DH16" s="154">
        <v>1</v>
      </c>
      <c r="DI16" s="154"/>
      <c r="DJ16" s="154"/>
      <c r="DK16" s="154">
        <v>1</v>
      </c>
      <c r="DL16" s="154"/>
      <c r="DM16" s="154"/>
      <c r="DN16" s="154">
        <v>1</v>
      </c>
      <c r="DO16" s="154"/>
      <c r="DP16" s="154"/>
      <c r="DQ16" s="154">
        <v>1</v>
      </c>
      <c r="DR16" s="154"/>
      <c r="DS16" s="154"/>
      <c r="DT16" s="154">
        <v>1</v>
      </c>
      <c r="DU16" s="154"/>
      <c r="DV16" s="154"/>
      <c r="DW16" s="154">
        <v>1</v>
      </c>
      <c r="DX16" s="154"/>
      <c r="DY16" s="154"/>
      <c r="DZ16" s="154">
        <v>1</v>
      </c>
      <c r="EA16" s="154"/>
      <c r="EB16" s="154"/>
      <c r="EC16" s="154">
        <v>1</v>
      </c>
      <c r="ED16" s="154"/>
      <c r="EE16" s="154"/>
      <c r="EF16" s="154">
        <v>1</v>
      </c>
      <c r="EG16" s="154"/>
      <c r="EH16" s="154"/>
      <c r="EI16" s="154">
        <v>1</v>
      </c>
      <c r="EJ16" s="154"/>
      <c r="EK16" s="154"/>
      <c r="EL16" s="154">
        <v>1</v>
      </c>
      <c r="EM16" s="154"/>
      <c r="EN16" s="154"/>
      <c r="EO16" s="154">
        <v>1</v>
      </c>
      <c r="EP16" s="154"/>
      <c r="EQ16" s="154"/>
      <c r="ER16" s="154">
        <v>1</v>
      </c>
      <c r="ES16" s="154"/>
      <c r="ET16" s="154"/>
      <c r="EU16" s="154">
        <v>1</v>
      </c>
      <c r="EV16" s="154"/>
      <c r="EW16" s="154"/>
      <c r="EX16" s="154">
        <v>1</v>
      </c>
      <c r="EY16" s="154"/>
      <c r="EZ16" s="154"/>
      <c r="FA16" s="154">
        <v>1</v>
      </c>
      <c r="FB16" s="154"/>
      <c r="FC16" s="154"/>
      <c r="FD16" s="154">
        <v>1</v>
      </c>
      <c r="FE16" s="154"/>
      <c r="FF16" s="154"/>
      <c r="FG16" s="154">
        <v>1</v>
      </c>
      <c r="FH16" s="154"/>
      <c r="FI16" s="154"/>
      <c r="FJ16" s="154">
        <v>1</v>
      </c>
      <c r="FK16" s="154"/>
      <c r="FL16" s="154"/>
      <c r="FM16" s="154">
        <v>1</v>
      </c>
      <c r="FN16" s="154"/>
      <c r="FO16" s="154"/>
      <c r="FP16" s="154">
        <v>1</v>
      </c>
      <c r="FQ16" s="154"/>
      <c r="FR16" s="154"/>
      <c r="FS16" s="154">
        <v>1</v>
      </c>
      <c r="FT16" s="154"/>
      <c r="FU16" s="154"/>
      <c r="FV16" s="154">
        <v>1</v>
      </c>
      <c r="FW16" s="154"/>
      <c r="FX16" s="154"/>
      <c r="FY16" s="154">
        <v>1</v>
      </c>
      <c r="FZ16" s="154"/>
      <c r="GA16" s="154"/>
      <c r="GB16" s="154">
        <v>1</v>
      </c>
      <c r="GC16" s="154"/>
      <c r="GD16" s="154"/>
      <c r="GE16" s="154">
        <v>1</v>
      </c>
      <c r="GF16" s="154"/>
      <c r="GG16" s="154"/>
      <c r="GH16" s="154">
        <v>1</v>
      </c>
      <c r="GI16" s="154"/>
      <c r="GJ16" s="154"/>
      <c r="GK16" s="154">
        <v>1</v>
      </c>
      <c r="GL16" s="154"/>
      <c r="GM16" s="154"/>
      <c r="GN16" s="154">
        <v>1</v>
      </c>
      <c r="GO16" s="154"/>
      <c r="GP16" s="154"/>
      <c r="GQ16" s="154">
        <v>1</v>
      </c>
      <c r="GR16" s="154"/>
      <c r="GS16" s="154"/>
      <c r="GT16" s="154">
        <v>1</v>
      </c>
      <c r="GU16" s="154"/>
      <c r="GV16" s="154"/>
      <c r="GW16" s="154">
        <v>1</v>
      </c>
      <c r="GX16" s="154"/>
      <c r="GY16" s="154"/>
      <c r="GZ16" s="154">
        <v>1</v>
      </c>
      <c r="HA16" s="154"/>
      <c r="HB16" s="154"/>
      <c r="HC16" s="154">
        <v>1</v>
      </c>
      <c r="HD16" s="154"/>
      <c r="HE16" s="154"/>
      <c r="HF16" s="154">
        <v>1</v>
      </c>
      <c r="HG16" s="154"/>
      <c r="HH16" s="154"/>
      <c r="HI16" s="154">
        <v>1</v>
      </c>
      <c r="HJ16" s="154"/>
      <c r="HK16" s="154"/>
      <c r="HL16" s="154">
        <v>1</v>
      </c>
      <c r="HM16" s="154"/>
      <c r="HN16" s="154"/>
      <c r="HO16" s="154">
        <v>1</v>
      </c>
      <c r="HP16" s="154"/>
      <c r="HQ16" s="154"/>
      <c r="HR16" s="154">
        <v>1</v>
      </c>
      <c r="HS16" s="154"/>
      <c r="HT16" s="154"/>
      <c r="HU16" s="154">
        <v>1</v>
      </c>
      <c r="HV16" s="154"/>
      <c r="HW16" s="154"/>
      <c r="HX16" s="154">
        <v>1</v>
      </c>
      <c r="HY16" s="154"/>
      <c r="HZ16" s="154"/>
      <c r="IA16" s="154">
        <v>1</v>
      </c>
      <c r="IB16" s="154"/>
      <c r="IC16" s="154"/>
      <c r="ID16" s="154">
        <v>1</v>
      </c>
      <c r="IE16" s="154"/>
      <c r="IF16" s="154"/>
      <c r="IG16" s="154">
        <v>1</v>
      </c>
      <c r="IH16" s="154"/>
      <c r="II16" s="154"/>
      <c r="IJ16" s="154"/>
      <c r="IK16" s="154">
        <v>1</v>
      </c>
      <c r="IL16" s="154"/>
      <c r="IM16" s="154">
        <v>1</v>
      </c>
      <c r="IN16" s="154"/>
      <c r="IO16" s="154"/>
      <c r="IP16" s="154">
        <v>1</v>
      </c>
      <c r="IQ16" s="154"/>
      <c r="IR16" s="154"/>
      <c r="IS16" s="154">
        <v>1</v>
      </c>
      <c r="IT16" s="154"/>
      <c r="IU16" s="154">
        <v>1</v>
      </c>
      <c r="IV16" s="154"/>
      <c r="IW16" s="154"/>
      <c r="IX16" s="154"/>
      <c r="IY16" s="154">
        <v>1</v>
      </c>
      <c r="IZ16" s="154"/>
      <c r="JA16" s="154"/>
      <c r="JB16" s="154">
        <v>1</v>
      </c>
      <c r="JC16" s="154"/>
      <c r="JD16" s="154"/>
      <c r="JE16" s="154">
        <v>1</v>
      </c>
      <c r="JF16" s="154"/>
      <c r="JG16" s="154"/>
      <c r="JH16" s="154">
        <v>1</v>
      </c>
      <c r="JI16" s="154"/>
      <c r="JJ16" s="154"/>
      <c r="JK16" s="154"/>
      <c r="JL16" s="154">
        <v>1</v>
      </c>
      <c r="JM16" s="154">
        <v>1</v>
      </c>
      <c r="JN16" s="154"/>
      <c r="JO16" s="154"/>
      <c r="JP16" s="154"/>
      <c r="JQ16" s="154">
        <v>1</v>
      </c>
      <c r="JR16" s="154"/>
      <c r="JS16" s="154"/>
      <c r="JT16" s="154">
        <v>1</v>
      </c>
      <c r="JU16" s="154"/>
      <c r="JV16" s="154"/>
      <c r="JW16" s="154"/>
      <c r="JX16" s="154">
        <v>1</v>
      </c>
      <c r="JY16" s="154">
        <v>1</v>
      </c>
      <c r="JZ16" s="154"/>
      <c r="KA16" s="154"/>
      <c r="KB16" s="154"/>
      <c r="KC16" s="154"/>
      <c r="KD16" s="154">
        <v>1</v>
      </c>
      <c r="KE16" s="154"/>
      <c r="KF16" s="154">
        <v>1</v>
      </c>
      <c r="KG16" s="154"/>
      <c r="KH16" s="154"/>
      <c r="KI16" s="154"/>
      <c r="KJ16" s="154">
        <v>1</v>
      </c>
      <c r="KK16" s="154"/>
      <c r="KL16" s="154"/>
      <c r="KM16" s="154">
        <v>1</v>
      </c>
      <c r="KN16" s="154"/>
      <c r="KO16" s="154"/>
      <c r="KP16" s="154">
        <v>1</v>
      </c>
      <c r="KQ16" s="154"/>
      <c r="KR16" s="154"/>
      <c r="KS16" s="154">
        <v>1</v>
      </c>
      <c r="KT16" s="154"/>
      <c r="KU16" s="154">
        <v>1</v>
      </c>
      <c r="KV16" s="154"/>
      <c r="KW16" s="154"/>
      <c r="KX16" s="154">
        <v>1</v>
      </c>
      <c r="KY16" s="154"/>
      <c r="KZ16" s="154"/>
      <c r="LA16" s="154">
        <v>1</v>
      </c>
      <c r="LB16" s="154"/>
      <c r="LC16" s="154"/>
      <c r="LD16" s="154">
        <v>1</v>
      </c>
      <c r="LE16" s="154"/>
      <c r="LF16" s="154"/>
      <c r="LG16" s="154">
        <v>1</v>
      </c>
      <c r="LH16" s="154"/>
      <c r="LI16" s="154"/>
      <c r="LJ16" s="154">
        <v>1</v>
      </c>
      <c r="LK16" s="154"/>
      <c r="LL16" s="154"/>
      <c r="LM16" s="154">
        <v>1</v>
      </c>
      <c r="LN16" s="154"/>
      <c r="LO16" s="154"/>
      <c r="LP16" s="154"/>
      <c r="LQ16" s="154">
        <v>1</v>
      </c>
      <c r="LR16" s="154"/>
      <c r="LS16" s="154">
        <v>1</v>
      </c>
      <c r="LT16" s="154"/>
      <c r="LU16" s="154"/>
      <c r="LV16" s="154">
        <v>1</v>
      </c>
      <c r="LW16" s="154"/>
      <c r="LX16" s="154"/>
      <c r="LY16" s="154">
        <v>1</v>
      </c>
      <c r="LZ16" s="154"/>
      <c r="MA16" s="154"/>
      <c r="MB16" s="154"/>
      <c r="MC16" s="154">
        <v>1</v>
      </c>
      <c r="MD16" s="154">
        <v>1</v>
      </c>
      <c r="ME16" s="154"/>
      <c r="MF16" s="154"/>
      <c r="MG16" s="154"/>
      <c r="MH16" s="154">
        <v>1</v>
      </c>
      <c r="MI16" s="154"/>
      <c r="MJ16" s="154"/>
      <c r="MK16" s="154">
        <v>1</v>
      </c>
      <c r="ML16" s="155"/>
      <c r="MM16" s="154"/>
      <c r="MN16" s="154">
        <v>1</v>
      </c>
      <c r="MO16" s="154"/>
      <c r="MP16" s="154"/>
      <c r="MQ16" s="154">
        <v>1</v>
      </c>
      <c r="MR16" s="154"/>
      <c r="MS16" s="154"/>
      <c r="MT16" s="154">
        <v>1</v>
      </c>
      <c r="MU16" s="155"/>
      <c r="MV16" s="154"/>
      <c r="MW16" s="154">
        <v>1</v>
      </c>
      <c r="MX16" s="154"/>
    </row>
    <row r="17" spans="1:362">
      <c r="A17" s="176">
        <v>3</v>
      </c>
      <c r="B17" s="183" t="s">
        <v>754</v>
      </c>
      <c r="C17" s="153">
        <v>1</v>
      </c>
      <c r="D17" s="153"/>
      <c r="E17" s="153"/>
      <c r="F17" s="180"/>
      <c r="G17" s="180">
        <v>1</v>
      </c>
      <c r="H17" s="180"/>
      <c r="I17" s="180"/>
      <c r="J17" s="180">
        <v>1</v>
      </c>
      <c r="K17" s="180"/>
      <c r="L17" s="180">
        <v>1</v>
      </c>
      <c r="M17" s="180"/>
      <c r="N17" s="180"/>
      <c r="O17" s="180"/>
      <c r="P17" s="181"/>
      <c r="Q17" s="180"/>
      <c r="R17" s="180">
        <v>1</v>
      </c>
      <c r="S17" s="154"/>
      <c r="T17" s="180"/>
      <c r="U17" s="180">
        <v>1</v>
      </c>
      <c r="V17" s="154"/>
      <c r="W17" s="180"/>
      <c r="X17" s="180"/>
      <c r="Y17" s="154">
        <v>1</v>
      </c>
      <c r="Z17" s="180"/>
      <c r="AA17" s="180"/>
      <c r="AB17" s="154">
        <v>1</v>
      </c>
      <c r="AC17" s="180"/>
      <c r="AD17" s="180"/>
      <c r="AE17" s="154">
        <v>1</v>
      </c>
      <c r="AF17" s="180"/>
      <c r="AG17" s="180"/>
      <c r="AH17" s="154">
        <v>1</v>
      </c>
      <c r="AI17" s="180"/>
      <c r="AJ17" s="180"/>
      <c r="AK17" s="154">
        <v>1</v>
      </c>
      <c r="AL17" s="180"/>
      <c r="AM17" s="180"/>
      <c r="AN17" s="154">
        <v>1</v>
      </c>
      <c r="AO17" s="180"/>
      <c r="AP17" s="180"/>
      <c r="AQ17" s="154">
        <v>1</v>
      </c>
      <c r="AR17" s="180"/>
      <c r="AS17" s="180"/>
      <c r="AT17" s="154">
        <v>1</v>
      </c>
      <c r="AU17" s="180"/>
      <c r="AV17" s="180">
        <v>1</v>
      </c>
      <c r="AW17" s="154"/>
      <c r="AX17" s="180"/>
      <c r="AY17" s="180"/>
      <c r="AZ17" s="154">
        <v>1</v>
      </c>
      <c r="BA17" s="180"/>
      <c r="BB17" s="180"/>
      <c r="BC17" s="180">
        <v>1</v>
      </c>
      <c r="BD17" s="180"/>
      <c r="BE17" s="180"/>
      <c r="BF17" s="181">
        <v>1</v>
      </c>
      <c r="BG17" s="180"/>
      <c r="BH17" s="180"/>
      <c r="BI17" s="181"/>
      <c r="BJ17" s="180">
        <v>1</v>
      </c>
      <c r="BK17" s="180"/>
      <c r="BL17" s="154">
        <v>1</v>
      </c>
      <c r="BM17" s="180"/>
      <c r="BN17" s="180"/>
      <c r="BO17" s="154">
        <v>1</v>
      </c>
      <c r="BP17" s="154"/>
      <c r="BQ17" s="154"/>
      <c r="BR17" s="154">
        <v>1</v>
      </c>
      <c r="BS17" s="180"/>
      <c r="BT17" s="180"/>
      <c r="BU17" s="154">
        <v>1</v>
      </c>
      <c r="BV17" s="180"/>
      <c r="BW17" s="180">
        <v>1</v>
      </c>
      <c r="BX17" s="154"/>
      <c r="BY17" s="180"/>
      <c r="BZ17" s="180"/>
      <c r="CA17" s="154">
        <v>1</v>
      </c>
      <c r="CB17" s="180"/>
      <c r="CC17" s="154"/>
      <c r="CD17" s="154">
        <v>1</v>
      </c>
      <c r="CE17" s="154"/>
      <c r="CF17" s="154"/>
      <c r="CG17" s="154">
        <v>1</v>
      </c>
      <c r="CH17" s="154"/>
      <c r="CI17" s="154">
        <v>1</v>
      </c>
      <c r="CJ17" s="154"/>
      <c r="CK17" s="154"/>
      <c r="CL17" s="154"/>
      <c r="CM17" s="154">
        <v>1</v>
      </c>
      <c r="CN17" s="154"/>
      <c r="CO17" s="154"/>
      <c r="CP17" s="154">
        <v>1</v>
      </c>
      <c r="CQ17" s="154"/>
      <c r="CR17" s="154"/>
      <c r="CS17" s="154">
        <v>1</v>
      </c>
      <c r="CT17" s="154"/>
      <c r="CU17" s="154"/>
      <c r="CV17" s="154">
        <v>1</v>
      </c>
      <c r="CW17" s="154"/>
      <c r="CX17" s="154">
        <v>1</v>
      </c>
      <c r="CY17" s="154"/>
      <c r="CZ17" s="154"/>
      <c r="DA17" s="154">
        <v>1</v>
      </c>
      <c r="DB17" s="154"/>
      <c r="DC17" s="154"/>
      <c r="DD17" s="154">
        <v>1</v>
      </c>
      <c r="DE17" s="154"/>
      <c r="DF17" s="154"/>
      <c r="DG17" s="154">
        <v>1</v>
      </c>
      <c r="DH17" s="154"/>
      <c r="DI17" s="154"/>
      <c r="DJ17" s="154">
        <v>1</v>
      </c>
      <c r="DK17" s="154"/>
      <c r="DL17" s="154"/>
      <c r="DM17" s="154">
        <v>1</v>
      </c>
      <c r="DN17" s="154"/>
      <c r="DO17" s="154"/>
      <c r="DP17" s="154">
        <v>1</v>
      </c>
      <c r="DQ17" s="154"/>
      <c r="DR17" s="154"/>
      <c r="DS17" s="154">
        <v>1</v>
      </c>
      <c r="DT17" s="154"/>
      <c r="DU17" s="154"/>
      <c r="DV17" s="154">
        <v>1</v>
      </c>
      <c r="DW17" s="154"/>
      <c r="DX17" s="154"/>
      <c r="DY17" s="154"/>
      <c r="DZ17" s="154">
        <v>1</v>
      </c>
      <c r="EA17" s="154"/>
      <c r="EB17" s="154">
        <v>1</v>
      </c>
      <c r="EC17" s="154"/>
      <c r="ED17" s="154"/>
      <c r="EE17" s="154">
        <v>1</v>
      </c>
      <c r="EF17" s="154"/>
      <c r="EG17" s="154"/>
      <c r="EH17" s="154">
        <v>1</v>
      </c>
      <c r="EI17" s="154"/>
      <c r="EJ17" s="154"/>
      <c r="EK17" s="154">
        <v>1</v>
      </c>
      <c r="EL17" s="154"/>
      <c r="EM17" s="154"/>
      <c r="EN17" s="154"/>
      <c r="EO17" s="154">
        <v>1</v>
      </c>
      <c r="EP17" s="154"/>
      <c r="EQ17" s="154">
        <v>1</v>
      </c>
      <c r="ER17" s="154"/>
      <c r="ES17" s="154"/>
      <c r="ET17" s="154"/>
      <c r="EU17" s="154">
        <v>1</v>
      </c>
      <c r="EV17" s="154"/>
      <c r="EW17" s="154">
        <v>1</v>
      </c>
      <c r="EX17" s="154"/>
      <c r="EY17" s="154"/>
      <c r="EZ17" s="154"/>
      <c r="FA17" s="154">
        <v>1</v>
      </c>
      <c r="FB17" s="154"/>
      <c r="FC17" s="154"/>
      <c r="FD17" s="154">
        <v>1</v>
      </c>
      <c r="FE17" s="154"/>
      <c r="FF17" s="154"/>
      <c r="FG17" s="154">
        <v>1</v>
      </c>
      <c r="FH17" s="154"/>
      <c r="FI17" s="154"/>
      <c r="FJ17" s="154">
        <v>1</v>
      </c>
      <c r="FK17" s="154"/>
      <c r="FL17" s="154"/>
      <c r="FM17" s="154">
        <v>1</v>
      </c>
      <c r="FN17" s="154"/>
      <c r="FO17" s="154"/>
      <c r="FP17" s="154">
        <v>1</v>
      </c>
      <c r="FQ17" s="154"/>
      <c r="FR17" s="154"/>
      <c r="FS17" s="154">
        <v>1</v>
      </c>
      <c r="FT17" s="154"/>
      <c r="FU17" s="154">
        <v>1</v>
      </c>
      <c r="FV17" s="154"/>
      <c r="FW17" s="154"/>
      <c r="FX17" s="154">
        <v>1</v>
      </c>
      <c r="FY17" s="154"/>
      <c r="FZ17" s="154"/>
      <c r="GA17" s="154"/>
      <c r="GB17" s="154">
        <v>1</v>
      </c>
      <c r="GC17" s="154"/>
      <c r="GD17" s="154"/>
      <c r="GE17" s="154">
        <v>1</v>
      </c>
      <c r="GF17" s="154"/>
      <c r="GG17" s="154"/>
      <c r="GH17" s="154">
        <v>1</v>
      </c>
      <c r="GI17" s="154"/>
      <c r="GJ17" s="154">
        <v>1</v>
      </c>
      <c r="GK17" s="154"/>
      <c r="GL17" s="154"/>
      <c r="GM17" s="154"/>
      <c r="GN17" s="154">
        <v>1</v>
      </c>
      <c r="GO17" s="154"/>
      <c r="GP17" s="154"/>
      <c r="GQ17" s="154">
        <v>1</v>
      </c>
      <c r="GR17" s="154"/>
      <c r="GS17" s="154"/>
      <c r="GT17" s="154">
        <v>1</v>
      </c>
      <c r="GU17" s="154"/>
      <c r="GV17" s="154">
        <v>1</v>
      </c>
      <c r="GW17" s="154"/>
      <c r="GX17" s="154"/>
      <c r="GY17" s="154"/>
      <c r="GZ17" s="154">
        <v>1</v>
      </c>
      <c r="HA17" s="154"/>
      <c r="HB17" s="154"/>
      <c r="HC17" s="154">
        <v>1</v>
      </c>
      <c r="HD17" s="154"/>
      <c r="HE17" s="154"/>
      <c r="HF17" s="154">
        <v>1</v>
      </c>
      <c r="HG17" s="154"/>
      <c r="HH17" s="154"/>
      <c r="HI17" s="154">
        <v>1</v>
      </c>
      <c r="HJ17" s="154"/>
      <c r="HK17" s="154"/>
      <c r="HL17" s="154">
        <v>1</v>
      </c>
      <c r="HM17" s="154"/>
      <c r="HN17" s="154"/>
      <c r="HO17" s="154">
        <v>1</v>
      </c>
      <c r="HP17" s="154"/>
      <c r="HQ17" s="154">
        <v>1</v>
      </c>
      <c r="HR17" s="154"/>
      <c r="HS17" s="154"/>
      <c r="HT17" s="154">
        <v>1</v>
      </c>
      <c r="HU17" s="154"/>
      <c r="HV17" s="154"/>
      <c r="HW17" s="154"/>
      <c r="HX17" s="154">
        <v>1</v>
      </c>
      <c r="HY17" s="154"/>
      <c r="HZ17" s="154">
        <v>1</v>
      </c>
      <c r="IA17" s="154"/>
      <c r="IB17" s="154"/>
      <c r="IC17" s="154"/>
      <c r="ID17" s="154">
        <v>1</v>
      </c>
      <c r="IE17" s="154"/>
      <c r="IF17" s="154"/>
      <c r="IG17" s="154">
        <v>1</v>
      </c>
      <c r="IH17" s="154"/>
      <c r="II17" s="154"/>
      <c r="IJ17" s="154">
        <v>1</v>
      </c>
      <c r="IK17" s="154"/>
      <c r="IL17" s="154"/>
      <c r="IM17" s="154">
        <v>1</v>
      </c>
      <c r="IN17" s="154"/>
      <c r="IO17" s="154">
        <v>1</v>
      </c>
      <c r="IP17" s="154"/>
      <c r="IQ17" s="154"/>
      <c r="IR17" s="154"/>
      <c r="IS17" s="154">
        <v>1</v>
      </c>
      <c r="IT17" s="154"/>
      <c r="IU17" s="154"/>
      <c r="IV17" s="154"/>
      <c r="IW17" s="154">
        <v>1</v>
      </c>
      <c r="IX17" s="154"/>
      <c r="IY17" s="154">
        <v>1</v>
      </c>
      <c r="IZ17" s="154"/>
      <c r="JA17" s="154"/>
      <c r="JB17" s="154">
        <v>1</v>
      </c>
      <c r="JC17" s="154"/>
      <c r="JD17" s="154"/>
      <c r="JE17" s="154">
        <v>1</v>
      </c>
      <c r="JF17" s="154"/>
      <c r="JG17" s="154"/>
      <c r="JH17" s="154">
        <v>1</v>
      </c>
      <c r="JI17" s="154"/>
      <c r="JJ17" s="154"/>
      <c r="JK17" s="154">
        <v>1</v>
      </c>
      <c r="JL17" s="154"/>
      <c r="JM17" s="154"/>
      <c r="JN17" s="154">
        <v>1</v>
      </c>
      <c r="JO17" s="154"/>
      <c r="JP17" s="154">
        <v>1</v>
      </c>
      <c r="JQ17" s="154"/>
      <c r="JR17" s="154"/>
      <c r="JS17" s="154">
        <v>1</v>
      </c>
      <c r="JT17" s="154"/>
      <c r="JU17" s="154"/>
      <c r="JV17" s="154"/>
      <c r="JW17" s="154">
        <v>1</v>
      </c>
      <c r="JX17" s="154"/>
      <c r="JY17" s="154"/>
      <c r="JZ17" s="154">
        <v>1</v>
      </c>
      <c r="KA17" s="154"/>
      <c r="KB17" s="154"/>
      <c r="KC17" s="154">
        <v>1</v>
      </c>
      <c r="KD17" s="154"/>
      <c r="KE17" s="154"/>
      <c r="KF17" s="154">
        <v>1</v>
      </c>
      <c r="KG17" s="154"/>
      <c r="KH17" s="154"/>
      <c r="KI17" s="154">
        <v>1</v>
      </c>
      <c r="KJ17" s="154"/>
      <c r="KK17" s="154">
        <v>1</v>
      </c>
      <c r="KL17" s="154"/>
      <c r="KM17" s="154"/>
      <c r="KN17" s="154">
        <v>1</v>
      </c>
      <c r="KO17" s="154"/>
      <c r="KP17" s="154"/>
      <c r="KQ17" s="154"/>
      <c r="KR17" s="154">
        <v>1</v>
      </c>
      <c r="KS17" s="154"/>
      <c r="KT17" s="154">
        <v>1</v>
      </c>
      <c r="KU17" s="154"/>
      <c r="KV17" s="154"/>
      <c r="KW17" s="154"/>
      <c r="KX17" s="154">
        <v>1</v>
      </c>
      <c r="KY17" s="154"/>
      <c r="KZ17" s="154"/>
      <c r="LA17" s="154">
        <v>1</v>
      </c>
      <c r="LB17" s="154"/>
      <c r="LC17" s="154"/>
      <c r="LD17" s="154">
        <v>1</v>
      </c>
      <c r="LE17" s="154"/>
      <c r="LF17" s="154"/>
      <c r="LG17" s="154">
        <v>1</v>
      </c>
      <c r="LH17" s="154"/>
      <c r="LI17" s="154"/>
      <c r="LJ17" s="154">
        <v>1</v>
      </c>
      <c r="LK17" s="154"/>
      <c r="LL17" s="154"/>
      <c r="LM17" s="154">
        <v>1</v>
      </c>
      <c r="LN17" s="154"/>
      <c r="LO17" s="154"/>
      <c r="LP17" s="154">
        <v>1</v>
      </c>
      <c r="LQ17" s="154"/>
      <c r="LR17" s="154"/>
      <c r="LS17" s="154">
        <v>1</v>
      </c>
      <c r="LT17" s="154"/>
      <c r="LU17" s="154"/>
      <c r="LV17" s="154">
        <v>1</v>
      </c>
      <c r="LW17" s="154"/>
      <c r="LX17" s="154"/>
      <c r="LY17" s="154">
        <v>1</v>
      </c>
      <c r="LZ17" s="154"/>
      <c r="MA17" s="154"/>
      <c r="MB17" s="154">
        <v>1</v>
      </c>
      <c r="MC17" s="154"/>
      <c r="MD17" s="154">
        <v>1</v>
      </c>
      <c r="ME17" s="154"/>
      <c r="MF17" s="154"/>
      <c r="MG17" s="154">
        <v>1</v>
      </c>
      <c r="MH17" s="154"/>
      <c r="MI17" s="154"/>
      <c r="MJ17" s="154"/>
      <c r="MK17" s="154">
        <v>1</v>
      </c>
      <c r="ML17" s="155"/>
      <c r="MM17" s="154"/>
      <c r="MN17" s="154">
        <v>1</v>
      </c>
      <c r="MO17" s="154"/>
      <c r="MP17" s="154"/>
      <c r="MQ17" s="154">
        <v>1</v>
      </c>
      <c r="MR17" s="154"/>
      <c r="MS17" s="154"/>
      <c r="MT17" s="154">
        <v>1</v>
      </c>
      <c r="MU17" s="155"/>
      <c r="MV17" s="154">
        <v>1</v>
      </c>
      <c r="MW17" s="154"/>
      <c r="MX17" s="154"/>
    </row>
    <row r="18" spans="1:362">
      <c r="A18" s="176">
        <v>4</v>
      </c>
      <c r="B18" s="182" t="s">
        <v>755</v>
      </c>
      <c r="C18" s="153">
        <v>1</v>
      </c>
      <c r="D18" s="153"/>
      <c r="E18" s="153"/>
      <c r="F18" s="180">
        <v>1</v>
      </c>
      <c r="G18" s="180"/>
      <c r="H18" s="180"/>
      <c r="I18" s="180">
        <v>1</v>
      </c>
      <c r="J18" s="180"/>
      <c r="K18" s="180"/>
      <c r="L18" s="180"/>
      <c r="M18" s="180">
        <v>1</v>
      </c>
      <c r="N18" s="180"/>
      <c r="O18" s="180">
        <v>1</v>
      </c>
      <c r="P18" s="181">
        <v>1</v>
      </c>
      <c r="Q18" s="180"/>
      <c r="R18" s="180"/>
      <c r="S18" s="154">
        <v>1</v>
      </c>
      <c r="T18" s="180"/>
      <c r="U18" s="180"/>
      <c r="V18" s="154">
        <v>1</v>
      </c>
      <c r="W18" s="180"/>
      <c r="X18" s="180">
        <v>1</v>
      </c>
      <c r="Y18" s="154"/>
      <c r="Z18" s="180"/>
      <c r="AA18" s="180"/>
      <c r="AB18" s="154">
        <v>1</v>
      </c>
      <c r="AC18" s="180"/>
      <c r="AD18" s="180">
        <v>1</v>
      </c>
      <c r="AE18" s="154"/>
      <c r="AF18" s="180"/>
      <c r="AG18" s="180"/>
      <c r="AH18" s="154">
        <v>1</v>
      </c>
      <c r="AI18" s="180"/>
      <c r="AJ18" s="180">
        <v>1</v>
      </c>
      <c r="AK18" s="154"/>
      <c r="AL18" s="180"/>
      <c r="AM18" s="180">
        <v>1</v>
      </c>
      <c r="AN18" s="154"/>
      <c r="AO18" s="180"/>
      <c r="AP18" s="180">
        <v>1</v>
      </c>
      <c r="AQ18" s="154"/>
      <c r="AR18" s="180"/>
      <c r="AS18" s="180">
        <v>1</v>
      </c>
      <c r="AT18" s="154"/>
      <c r="AU18" s="180"/>
      <c r="AV18" s="180">
        <v>1</v>
      </c>
      <c r="AW18" s="154"/>
      <c r="AX18" s="180"/>
      <c r="AY18" s="180"/>
      <c r="AZ18" s="154">
        <v>1</v>
      </c>
      <c r="BA18" s="180"/>
      <c r="BB18" s="180">
        <v>1</v>
      </c>
      <c r="BC18" s="180"/>
      <c r="BD18" s="180"/>
      <c r="BE18" s="180"/>
      <c r="BF18" s="181">
        <v>1</v>
      </c>
      <c r="BG18" s="180"/>
      <c r="BH18" s="180"/>
      <c r="BI18" s="181">
        <v>1</v>
      </c>
      <c r="BJ18" s="180"/>
      <c r="BK18" s="180"/>
      <c r="BL18" s="154">
        <v>1</v>
      </c>
      <c r="BM18" s="180"/>
      <c r="BN18" s="180"/>
      <c r="BO18" s="154">
        <v>1</v>
      </c>
      <c r="BP18" s="154"/>
      <c r="BQ18" s="154"/>
      <c r="BR18" s="154">
        <v>1</v>
      </c>
      <c r="BS18" s="180"/>
      <c r="BT18" s="180"/>
      <c r="BU18" s="154">
        <v>1</v>
      </c>
      <c r="BV18" s="180"/>
      <c r="BW18" s="180"/>
      <c r="BX18" s="154">
        <v>1</v>
      </c>
      <c r="BY18" s="180"/>
      <c r="BZ18" s="180"/>
      <c r="CA18" s="154">
        <v>1</v>
      </c>
      <c r="CB18" s="180"/>
      <c r="CC18" s="154"/>
      <c r="CD18" s="154">
        <v>1</v>
      </c>
      <c r="CE18" s="154"/>
      <c r="CF18" s="154">
        <v>1</v>
      </c>
      <c r="CG18" s="154"/>
      <c r="CH18" s="154"/>
      <c r="CI18" s="154"/>
      <c r="CJ18" s="154">
        <v>1</v>
      </c>
      <c r="CK18" s="154"/>
      <c r="CL18" s="154"/>
      <c r="CM18" s="154">
        <v>1</v>
      </c>
      <c r="CN18" s="154"/>
      <c r="CO18" s="154"/>
      <c r="CP18" s="154">
        <v>1</v>
      </c>
      <c r="CQ18" s="154"/>
      <c r="CR18" s="154"/>
      <c r="CS18" s="154">
        <v>1</v>
      </c>
      <c r="CT18" s="154"/>
      <c r="CU18" s="154"/>
      <c r="CV18" s="154">
        <v>1</v>
      </c>
      <c r="CW18" s="154"/>
      <c r="CX18" s="154"/>
      <c r="CY18" s="154">
        <v>1</v>
      </c>
      <c r="CZ18" s="154"/>
      <c r="DA18" s="154"/>
      <c r="DB18" s="154">
        <v>1</v>
      </c>
      <c r="DC18" s="154"/>
      <c r="DD18" s="154"/>
      <c r="DE18" s="154">
        <v>1</v>
      </c>
      <c r="DF18" s="154"/>
      <c r="DG18" s="154"/>
      <c r="DH18" s="154">
        <v>1</v>
      </c>
      <c r="DI18" s="154"/>
      <c r="DJ18" s="154"/>
      <c r="DK18" s="154">
        <v>1</v>
      </c>
      <c r="DL18" s="154"/>
      <c r="DM18" s="154"/>
      <c r="DN18" s="154">
        <v>1</v>
      </c>
      <c r="DO18" s="154"/>
      <c r="DP18" s="154"/>
      <c r="DQ18" s="154">
        <v>1</v>
      </c>
      <c r="DR18" s="154"/>
      <c r="DS18" s="154"/>
      <c r="DT18" s="154">
        <v>1</v>
      </c>
      <c r="DU18" s="154"/>
      <c r="DV18" s="154"/>
      <c r="DW18" s="154">
        <v>1</v>
      </c>
      <c r="DX18" s="154"/>
      <c r="DY18" s="154"/>
      <c r="DZ18" s="154">
        <v>1</v>
      </c>
      <c r="EA18" s="154"/>
      <c r="EB18" s="154"/>
      <c r="EC18" s="154">
        <v>1</v>
      </c>
      <c r="ED18" s="154"/>
      <c r="EE18" s="154"/>
      <c r="EF18" s="154">
        <v>1</v>
      </c>
      <c r="EG18" s="154"/>
      <c r="EH18" s="154"/>
      <c r="EI18" s="154">
        <v>1</v>
      </c>
      <c r="EJ18" s="154"/>
      <c r="EK18" s="154"/>
      <c r="EL18" s="154">
        <v>1</v>
      </c>
      <c r="EM18" s="154"/>
      <c r="EN18" s="154"/>
      <c r="EO18" s="154">
        <v>1</v>
      </c>
      <c r="EP18" s="154"/>
      <c r="EQ18" s="154"/>
      <c r="ER18" s="154">
        <v>1</v>
      </c>
      <c r="ES18" s="154"/>
      <c r="ET18" s="154"/>
      <c r="EU18" s="154">
        <v>1</v>
      </c>
      <c r="EV18" s="154"/>
      <c r="EW18" s="154"/>
      <c r="EX18" s="154">
        <v>1</v>
      </c>
      <c r="EY18" s="154"/>
      <c r="EZ18" s="154"/>
      <c r="FA18" s="154">
        <v>1</v>
      </c>
      <c r="FB18" s="154"/>
      <c r="FC18" s="154"/>
      <c r="FD18" s="154">
        <v>1</v>
      </c>
      <c r="FE18" s="154"/>
      <c r="FF18" s="154"/>
      <c r="FG18" s="154">
        <v>1</v>
      </c>
      <c r="FH18" s="154"/>
      <c r="FI18" s="154"/>
      <c r="FJ18" s="154">
        <v>1</v>
      </c>
      <c r="FK18" s="154"/>
      <c r="FL18" s="154"/>
      <c r="FM18" s="154">
        <v>1</v>
      </c>
      <c r="FN18" s="154"/>
      <c r="FO18" s="154"/>
      <c r="FP18" s="154">
        <v>1</v>
      </c>
      <c r="FQ18" s="154"/>
      <c r="FR18" s="154"/>
      <c r="FS18" s="154">
        <v>1</v>
      </c>
      <c r="FT18" s="154"/>
      <c r="FU18" s="154"/>
      <c r="FV18" s="154">
        <v>1</v>
      </c>
      <c r="FW18" s="154"/>
      <c r="FX18" s="154"/>
      <c r="FY18" s="154">
        <v>1</v>
      </c>
      <c r="FZ18" s="154"/>
      <c r="GA18" s="154"/>
      <c r="GB18" s="154">
        <v>1</v>
      </c>
      <c r="GC18" s="154"/>
      <c r="GD18" s="154"/>
      <c r="GE18" s="154">
        <v>1</v>
      </c>
      <c r="GF18" s="154"/>
      <c r="GG18" s="154"/>
      <c r="GH18" s="154">
        <v>1</v>
      </c>
      <c r="GI18" s="154"/>
      <c r="GJ18" s="154"/>
      <c r="GK18" s="154">
        <v>1</v>
      </c>
      <c r="GL18" s="154"/>
      <c r="GM18" s="154"/>
      <c r="GN18" s="154">
        <v>1</v>
      </c>
      <c r="GO18" s="154"/>
      <c r="GP18" s="154"/>
      <c r="GQ18" s="154">
        <v>1</v>
      </c>
      <c r="GR18" s="154"/>
      <c r="GS18" s="154"/>
      <c r="GT18" s="154">
        <v>1</v>
      </c>
      <c r="GU18" s="154"/>
      <c r="GV18" s="154"/>
      <c r="GW18" s="154">
        <v>1</v>
      </c>
      <c r="GX18" s="154"/>
      <c r="GY18" s="154"/>
      <c r="GZ18" s="154">
        <v>1</v>
      </c>
      <c r="HA18" s="154"/>
      <c r="HB18" s="154"/>
      <c r="HC18" s="154">
        <v>1</v>
      </c>
      <c r="HD18" s="154"/>
      <c r="HE18" s="154"/>
      <c r="HF18" s="154">
        <v>1</v>
      </c>
      <c r="HG18" s="154"/>
      <c r="HH18" s="154"/>
      <c r="HI18" s="154">
        <v>1</v>
      </c>
      <c r="HJ18" s="154"/>
      <c r="HK18" s="154"/>
      <c r="HL18" s="154">
        <v>1</v>
      </c>
      <c r="HM18" s="154"/>
      <c r="HN18" s="154"/>
      <c r="HO18" s="154">
        <v>1</v>
      </c>
      <c r="HP18" s="154"/>
      <c r="HQ18" s="154"/>
      <c r="HR18" s="154">
        <v>1</v>
      </c>
      <c r="HS18" s="154"/>
      <c r="HT18" s="154"/>
      <c r="HU18" s="154">
        <v>1</v>
      </c>
      <c r="HV18" s="154"/>
      <c r="HW18" s="154"/>
      <c r="HX18" s="154">
        <v>1</v>
      </c>
      <c r="HY18" s="154"/>
      <c r="HZ18" s="154"/>
      <c r="IA18" s="154">
        <v>1</v>
      </c>
      <c r="IB18" s="154"/>
      <c r="IC18" s="154"/>
      <c r="ID18" s="154">
        <v>1</v>
      </c>
      <c r="IE18" s="154"/>
      <c r="IF18" s="154"/>
      <c r="IG18" s="154">
        <v>1</v>
      </c>
      <c r="IH18" s="154"/>
      <c r="II18" s="154"/>
      <c r="IJ18" s="154">
        <v>1</v>
      </c>
      <c r="IK18" s="154"/>
      <c r="IL18" s="154"/>
      <c r="IM18" s="154">
        <v>1</v>
      </c>
      <c r="IN18" s="154"/>
      <c r="IO18" s="154"/>
      <c r="IP18" s="154">
        <v>1</v>
      </c>
      <c r="IQ18" s="154"/>
      <c r="IR18" s="154"/>
      <c r="IS18" s="154">
        <v>1</v>
      </c>
      <c r="IT18" s="154"/>
      <c r="IU18" s="154">
        <v>1</v>
      </c>
      <c r="IV18" s="154"/>
      <c r="IW18" s="154"/>
      <c r="IX18" s="154"/>
      <c r="IY18" s="154">
        <v>1</v>
      </c>
      <c r="IZ18" s="154"/>
      <c r="JA18" s="154"/>
      <c r="JB18" s="154">
        <v>1</v>
      </c>
      <c r="JC18" s="154"/>
      <c r="JD18" s="154"/>
      <c r="JE18" s="154">
        <v>1</v>
      </c>
      <c r="JF18" s="154"/>
      <c r="JG18" s="154"/>
      <c r="JH18" s="154">
        <v>1</v>
      </c>
      <c r="JI18" s="154"/>
      <c r="JJ18" s="154"/>
      <c r="JK18" s="154"/>
      <c r="JL18" s="154">
        <v>1</v>
      </c>
      <c r="JM18" s="154"/>
      <c r="JN18" s="154">
        <v>1</v>
      </c>
      <c r="JO18" s="154"/>
      <c r="JP18" s="154"/>
      <c r="JQ18" s="154">
        <v>1</v>
      </c>
      <c r="JR18" s="154"/>
      <c r="JS18" s="154"/>
      <c r="JT18" s="154">
        <v>1</v>
      </c>
      <c r="JU18" s="154"/>
      <c r="JV18" s="154"/>
      <c r="JW18" s="154"/>
      <c r="JX18" s="154">
        <v>1</v>
      </c>
      <c r="JY18" s="154"/>
      <c r="JZ18" s="154">
        <v>1</v>
      </c>
      <c r="KA18" s="154"/>
      <c r="KB18" s="154">
        <v>1</v>
      </c>
      <c r="KC18" s="154"/>
      <c r="KD18" s="154"/>
      <c r="KE18" s="154"/>
      <c r="KF18" s="154"/>
      <c r="KG18" s="154">
        <v>1</v>
      </c>
      <c r="KH18" s="154">
        <v>1</v>
      </c>
      <c r="KI18" s="154"/>
      <c r="KJ18" s="154"/>
      <c r="KK18" s="154"/>
      <c r="KL18" s="154"/>
      <c r="KM18" s="154">
        <v>1</v>
      </c>
      <c r="KN18" s="154"/>
      <c r="KO18" s="154">
        <v>1</v>
      </c>
      <c r="KP18" s="154"/>
      <c r="KQ18" s="154"/>
      <c r="KR18" s="154">
        <v>1</v>
      </c>
      <c r="KS18" s="154"/>
      <c r="KT18" s="154">
        <v>1</v>
      </c>
      <c r="KU18" s="154"/>
      <c r="KV18" s="154"/>
      <c r="KW18" s="154">
        <v>1</v>
      </c>
      <c r="KX18" s="154"/>
      <c r="KY18" s="154"/>
      <c r="KZ18" s="154"/>
      <c r="LA18" s="154">
        <v>1</v>
      </c>
      <c r="LB18" s="154"/>
      <c r="LC18" s="154"/>
      <c r="LD18" s="154">
        <v>1</v>
      </c>
      <c r="LE18" s="154"/>
      <c r="LF18" s="154"/>
      <c r="LG18" s="154">
        <v>1</v>
      </c>
      <c r="LH18" s="154"/>
      <c r="LI18" s="154"/>
      <c r="LJ18" s="154"/>
      <c r="LK18" s="154">
        <v>1</v>
      </c>
      <c r="LL18" s="154">
        <v>1</v>
      </c>
      <c r="LM18" s="154"/>
      <c r="LN18" s="154"/>
      <c r="LO18" s="154"/>
      <c r="LP18" s="154">
        <v>1</v>
      </c>
      <c r="LQ18" s="154"/>
      <c r="LR18" s="154"/>
      <c r="LS18" s="154">
        <v>1</v>
      </c>
      <c r="LT18" s="154"/>
      <c r="LU18" s="154"/>
      <c r="LV18" s="154">
        <v>1</v>
      </c>
      <c r="LW18" s="154"/>
      <c r="LX18" s="154"/>
      <c r="LY18" s="154">
        <v>1</v>
      </c>
      <c r="LZ18" s="154"/>
      <c r="MA18" s="154"/>
      <c r="MB18" s="154">
        <v>1</v>
      </c>
      <c r="MC18" s="154"/>
      <c r="MD18" s="154">
        <v>1</v>
      </c>
      <c r="ME18" s="154"/>
      <c r="MF18" s="154"/>
      <c r="MG18" s="154"/>
      <c r="MH18" s="154">
        <v>1</v>
      </c>
      <c r="MI18" s="154"/>
      <c r="MJ18" s="154"/>
      <c r="MK18" s="154">
        <v>1</v>
      </c>
      <c r="ML18" s="155"/>
      <c r="MM18" s="154"/>
      <c r="MN18" s="154">
        <v>1</v>
      </c>
      <c r="MO18" s="154"/>
      <c r="MP18" s="154"/>
      <c r="MQ18" s="154">
        <v>1</v>
      </c>
      <c r="MR18" s="154"/>
      <c r="MS18" s="154"/>
      <c r="MT18" s="154">
        <v>1</v>
      </c>
      <c r="MU18" s="155"/>
      <c r="MV18" s="154">
        <v>1</v>
      </c>
      <c r="MW18" s="154"/>
      <c r="MX18" s="154"/>
    </row>
    <row r="19" spans="1:362">
      <c r="A19" s="176">
        <v>5</v>
      </c>
      <c r="B19" s="182" t="s">
        <v>756</v>
      </c>
      <c r="C19" s="153">
        <v>1</v>
      </c>
      <c r="D19" s="153"/>
      <c r="E19" s="153"/>
      <c r="F19" s="180"/>
      <c r="G19" s="180">
        <v>1</v>
      </c>
      <c r="H19" s="180"/>
      <c r="I19" s="180"/>
      <c r="J19" s="180"/>
      <c r="K19" s="180">
        <v>1</v>
      </c>
      <c r="L19" s="180"/>
      <c r="M19" s="180">
        <v>1</v>
      </c>
      <c r="N19" s="180"/>
      <c r="O19" s="180"/>
      <c r="P19" s="181">
        <v>1</v>
      </c>
      <c r="Q19" s="180"/>
      <c r="R19" s="180"/>
      <c r="S19" s="154">
        <v>1</v>
      </c>
      <c r="T19" s="180"/>
      <c r="U19" s="180"/>
      <c r="V19" s="154">
        <v>1</v>
      </c>
      <c r="W19" s="180"/>
      <c r="X19" s="180">
        <v>1</v>
      </c>
      <c r="Y19" s="154"/>
      <c r="Z19" s="180"/>
      <c r="AA19" s="180"/>
      <c r="AB19" s="154"/>
      <c r="AC19" s="180">
        <v>1</v>
      </c>
      <c r="AD19" s="180">
        <v>1</v>
      </c>
      <c r="AE19" s="154"/>
      <c r="AF19" s="180"/>
      <c r="AG19" s="180"/>
      <c r="AH19" s="154">
        <v>1</v>
      </c>
      <c r="AI19" s="180"/>
      <c r="AJ19" s="180"/>
      <c r="AK19" s="154">
        <v>1</v>
      </c>
      <c r="AL19" s="180"/>
      <c r="AM19" s="180">
        <v>1</v>
      </c>
      <c r="AN19" s="154"/>
      <c r="AO19" s="180"/>
      <c r="AP19" s="180">
        <v>1</v>
      </c>
      <c r="AQ19" s="154"/>
      <c r="AR19" s="180"/>
      <c r="AS19" s="180">
        <v>1</v>
      </c>
      <c r="AT19" s="154"/>
      <c r="AU19" s="180"/>
      <c r="AV19" s="180"/>
      <c r="AW19" s="154">
        <v>1</v>
      </c>
      <c r="AX19" s="180"/>
      <c r="AY19" s="180"/>
      <c r="AZ19" s="154">
        <v>1</v>
      </c>
      <c r="BA19" s="180"/>
      <c r="BB19" s="180">
        <v>1</v>
      </c>
      <c r="BC19" s="180"/>
      <c r="BD19" s="180"/>
      <c r="BE19" s="180">
        <v>1</v>
      </c>
      <c r="BF19" s="181"/>
      <c r="BG19" s="180"/>
      <c r="BH19" s="180"/>
      <c r="BI19" s="181">
        <v>1</v>
      </c>
      <c r="BJ19" s="180"/>
      <c r="BK19" s="180">
        <v>1</v>
      </c>
      <c r="BL19" s="154"/>
      <c r="BM19" s="180"/>
      <c r="BN19" s="180"/>
      <c r="BO19" s="154">
        <v>1</v>
      </c>
      <c r="BP19" s="154"/>
      <c r="BQ19" s="154"/>
      <c r="BR19" s="154">
        <v>1</v>
      </c>
      <c r="BS19" s="180"/>
      <c r="BT19" s="180"/>
      <c r="BU19" s="154">
        <v>1</v>
      </c>
      <c r="BV19" s="180"/>
      <c r="BW19" s="180"/>
      <c r="BX19" s="154">
        <v>1</v>
      </c>
      <c r="BY19" s="180"/>
      <c r="BZ19" s="180"/>
      <c r="CA19" s="154">
        <v>1</v>
      </c>
      <c r="CB19" s="180"/>
      <c r="CC19" s="154"/>
      <c r="CD19" s="154">
        <v>1</v>
      </c>
      <c r="CE19" s="154"/>
      <c r="CF19" s="154"/>
      <c r="CG19" s="154">
        <v>1</v>
      </c>
      <c r="CH19" s="154"/>
      <c r="CI19" s="154"/>
      <c r="CJ19" s="154">
        <v>1</v>
      </c>
      <c r="CK19" s="154"/>
      <c r="CL19" s="154"/>
      <c r="CM19" s="154">
        <v>1</v>
      </c>
      <c r="CN19" s="154"/>
      <c r="CO19" s="154"/>
      <c r="CP19" s="154">
        <v>1</v>
      </c>
      <c r="CQ19" s="154"/>
      <c r="CR19" s="154"/>
      <c r="CS19" s="154">
        <v>1</v>
      </c>
      <c r="CT19" s="154"/>
      <c r="CU19" s="154"/>
      <c r="CV19" s="154">
        <v>1</v>
      </c>
      <c r="CW19" s="154"/>
      <c r="CX19" s="154"/>
      <c r="CY19" s="154">
        <v>1</v>
      </c>
      <c r="CZ19" s="154"/>
      <c r="DA19" s="154"/>
      <c r="DB19" s="154">
        <v>1</v>
      </c>
      <c r="DC19" s="154"/>
      <c r="DD19" s="154"/>
      <c r="DE19" s="154">
        <v>1</v>
      </c>
      <c r="DF19" s="154"/>
      <c r="DG19" s="154"/>
      <c r="DH19" s="154">
        <v>1</v>
      </c>
      <c r="DI19" s="154"/>
      <c r="DJ19" s="154"/>
      <c r="DK19" s="154">
        <v>1</v>
      </c>
      <c r="DL19" s="154"/>
      <c r="DM19" s="154"/>
      <c r="DN19" s="154">
        <v>1</v>
      </c>
      <c r="DO19" s="154"/>
      <c r="DP19" s="154"/>
      <c r="DQ19" s="154">
        <v>1</v>
      </c>
      <c r="DR19" s="154"/>
      <c r="DS19" s="154"/>
      <c r="DT19" s="154">
        <v>1</v>
      </c>
      <c r="DU19" s="154"/>
      <c r="DV19" s="154"/>
      <c r="DW19" s="154">
        <v>1</v>
      </c>
      <c r="DX19" s="154"/>
      <c r="DY19" s="154"/>
      <c r="DZ19" s="154">
        <v>1</v>
      </c>
      <c r="EA19" s="154"/>
      <c r="EB19" s="154">
        <v>1</v>
      </c>
      <c r="EC19" s="154"/>
      <c r="ED19" s="154"/>
      <c r="EE19" s="154"/>
      <c r="EF19" s="154">
        <v>1</v>
      </c>
      <c r="EG19" s="154"/>
      <c r="EH19" s="154">
        <v>1</v>
      </c>
      <c r="EI19" s="154"/>
      <c r="EJ19" s="154"/>
      <c r="EK19" s="154"/>
      <c r="EL19" s="154">
        <v>1</v>
      </c>
      <c r="EM19" s="154"/>
      <c r="EN19" s="154">
        <v>1</v>
      </c>
      <c r="EO19" s="154"/>
      <c r="EP19" s="154"/>
      <c r="EQ19" s="154"/>
      <c r="ER19" s="154">
        <v>1</v>
      </c>
      <c r="ES19" s="154"/>
      <c r="ET19" s="154">
        <v>1</v>
      </c>
      <c r="EU19" s="154"/>
      <c r="EV19" s="154"/>
      <c r="EW19" s="154"/>
      <c r="EX19" s="154">
        <v>1</v>
      </c>
      <c r="EY19" s="154"/>
      <c r="EZ19" s="154"/>
      <c r="FA19" s="154">
        <v>1</v>
      </c>
      <c r="FB19" s="154"/>
      <c r="FC19" s="154">
        <v>1</v>
      </c>
      <c r="FD19" s="154"/>
      <c r="FE19" s="154"/>
      <c r="FF19" s="154"/>
      <c r="FG19" s="154">
        <v>1</v>
      </c>
      <c r="FH19" s="154"/>
      <c r="FI19" s="154"/>
      <c r="FJ19" s="154">
        <v>1</v>
      </c>
      <c r="FK19" s="154"/>
      <c r="FL19" s="154"/>
      <c r="FM19" s="154">
        <v>1</v>
      </c>
      <c r="FN19" s="154"/>
      <c r="FO19" s="154"/>
      <c r="FP19" s="154">
        <v>1</v>
      </c>
      <c r="FQ19" s="154"/>
      <c r="FR19" s="154"/>
      <c r="FS19" s="154">
        <v>1</v>
      </c>
      <c r="FT19" s="154"/>
      <c r="FU19" s="154"/>
      <c r="FV19" s="154">
        <v>1</v>
      </c>
      <c r="FW19" s="154"/>
      <c r="FX19" s="154"/>
      <c r="FY19" s="154">
        <v>1</v>
      </c>
      <c r="FZ19" s="154"/>
      <c r="GA19" s="154"/>
      <c r="GB19" s="154">
        <v>1</v>
      </c>
      <c r="GC19" s="154"/>
      <c r="GD19" s="154"/>
      <c r="GE19" s="154">
        <v>1</v>
      </c>
      <c r="GF19" s="154"/>
      <c r="GG19" s="154"/>
      <c r="GH19" s="154">
        <v>1</v>
      </c>
      <c r="GI19" s="154"/>
      <c r="GJ19" s="154"/>
      <c r="GK19" s="154">
        <v>1</v>
      </c>
      <c r="GL19" s="154"/>
      <c r="GM19" s="154"/>
      <c r="GN19" s="154">
        <v>1</v>
      </c>
      <c r="GO19" s="154"/>
      <c r="GP19" s="154"/>
      <c r="GQ19" s="154">
        <v>1</v>
      </c>
      <c r="GR19" s="154"/>
      <c r="GS19" s="154"/>
      <c r="GT19" s="154">
        <v>1</v>
      </c>
      <c r="GU19" s="154"/>
      <c r="GV19" s="154"/>
      <c r="GW19" s="154">
        <v>1</v>
      </c>
      <c r="GX19" s="154"/>
      <c r="GY19" s="154"/>
      <c r="GZ19" s="154">
        <v>1</v>
      </c>
      <c r="HA19" s="154"/>
      <c r="HB19" s="154"/>
      <c r="HC19" s="154">
        <v>1</v>
      </c>
      <c r="HD19" s="154"/>
      <c r="HE19" s="154"/>
      <c r="HF19" s="154">
        <v>1</v>
      </c>
      <c r="HG19" s="154"/>
      <c r="HH19" s="154"/>
      <c r="HI19" s="154">
        <v>1</v>
      </c>
      <c r="HJ19" s="154"/>
      <c r="HK19" s="154"/>
      <c r="HL19" s="154">
        <v>1</v>
      </c>
      <c r="HM19" s="154"/>
      <c r="HN19" s="154"/>
      <c r="HO19" s="154">
        <v>1</v>
      </c>
      <c r="HP19" s="154"/>
      <c r="HQ19" s="154"/>
      <c r="HR19" s="154">
        <v>1</v>
      </c>
      <c r="HS19" s="154"/>
      <c r="HT19" s="154"/>
      <c r="HU19" s="154">
        <v>1</v>
      </c>
      <c r="HV19" s="154"/>
      <c r="HW19" s="154"/>
      <c r="HX19" s="154">
        <v>1</v>
      </c>
      <c r="HY19" s="154"/>
      <c r="HZ19" s="154"/>
      <c r="IA19" s="154">
        <v>1</v>
      </c>
      <c r="IB19" s="154"/>
      <c r="IC19" s="154"/>
      <c r="ID19" s="154">
        <v>1</v>
      </c>
      <c r="IE19" s="154"/>
      <c r="IF19" s="154"/>
      <c r="IG19" s="154">
        <v>1</v>
      </c>
      <c r="IH19" s="154"/>
      <c r="II19" s="154"/>
      <c r="IJ19" s="154">
        <v>1</v>
      </c>
      <c r="IK19" s="154"/>
      <c r="IL19" s="154"/>
      <c r="IM19" s="154">
        <v>1</v>
      </c>
      <c r="IN19" s="154"/>
      <c r="IO19" s="154"/>
      <c r="IP19" s="154">
        <v>1</v>
      </c>
      <c r="IQ19" s="154"/>
      <c r="IR19" s="154"/>
      <c r="IS19" s="154">
        <v>1</v>
      </c>
      <c r="IT19" s="154"/>
      <c r="IU19" s="154">
        <v>1</v>
      </c>
      <c r="IV19" s="154"/>
      <c r="IW19" s="154"/>
      <c r="IX19" s="154"/>
      <c r="IY19" s="154">
        <v>1</v>
      </c>
      <c r="IZ19" s="154"/>
      <c r="JA19" s="154"/>
      <c r="JB19" s="154">
        <v>1</v>
      </c>
      <c r="JC19" s="154"/>
      <c r="JD19" s="154"/>
      <c r="JE19" s="154">
        <v>1</v>
      </c>
      <c r="JF19" s="154"/>
      <c r="JG19" s="154"/>
      <c r="JH19" s="154">
        <v>1</v>
      </c>
      <c r="JI19" s="154"/>
      <c r="JJ19" s="154"/>
      <c r="JK19" s="154"/>
      <c r="JL19" s="154">
        <v>1</v>
      </c>
      <c r="JM19" s="154"/>
      <c r="JN19" s="154"/>
      <c r="JO19" s="154">
        <v>1</v>
      </c>
      <c r="JP19" s="154"/>
      <c r="JQ19" s="154">
        <v>1</v>
      </c>
      <c r="JR19" s="154"/>
      <c r="JS19" s="154"/>
      <c r="JT19" s="154">
        <v>1</v>
      </c>
      <c r="JU19" s="154"/>
      <c r="JV19" s="154">
        <v>1</v>
      </c>
      <c r="JW19" s="154"/>
      <c r="JX19" s="154"/>
      <c r="JY19" s="154">
        <v>1</v>
      </c>
      <c r="JZ19" s="154"/>
      <c r="KA19" s="154"/>
      <c r="KB19" s="154"/>
      <c r="KC19" s="154">
        <v>1</v>
      </c>
      <c r="KD19" s="154"/>
      <c r="KE19" s="154"/>
      <c r="KF19" s="154">
        <v>1</v>
      </c>
      <c r="KG19" s="154"/>
      <c r="KH19" s="154"/>
      <c r="KI19" s="154">
        <v>1</v>
      </c>
      <c r="KJ19" s="154"/>
      <c r="KK19" s="154"/>
      <c r="KL19" s="154"/>
      <c r="KM19" s="154">
        <v>1</v>
      </c>
      <c r="KN19" s="154"/>
      <c r="KO19" s="154">
        <v>1</v>
      </c>
      <c r="KP19" s="154"/>
      <c r="KQ19" s="154">
        <v>1</v>
      </c>
      <c r="KR19" s="154"/>
      <c r="KS19" s="154"/>
      <c r="KT19" s="154"/>
      <c r="KU19" s="154">
        <v>1</v>
      </c>
      <c r="KV19" s="154"/>
      <c r="KW19" s="154"/>
      <c r="KX19" s="154">
        <v>1</v>
      </c>
      <c r="KY19" s="154"/>
      <c r="KZ19" s="154"/>
      <c r="LA19" s="154"/>
      <c r="LB19" s="154">
        <v>1</v>
      </c>
      <c r="LC19" s="154"/>
      <c r="LD19" s="154"/>
      <c r="LE19" s="154">
        <v>1</v>
      </c>
      <c r="LF19" s="154"/>
      <c r="LG19" s="154">
        <v>1</v>
      </c>
      <c r="LH19" s="154"/>
      <c r="LI19" s="154"/>
      <c r="LJ19" s="154">
        <v>1</v>
      </c>
      <c r="LK19" s="154"/>
      <c r="LL19" s="154"/>
      <c r="LM19" s="154">
        <v>1</v>
      </c>
      <c r="LN19" s="154"/>
      <c r="LO19" s="154"/>
      <c r="LP19" s="154">
        <v>1</v>
      </c>
      <c r="LQ19" s="154"/>
      <c r="LR19" s="154"/>
      <c r="LS19" s="154">
        <v>1</v>
      </c>
      <c r="LT19" s="154"/>
      <c r="LU19" s="154">
        <v>1</v>
      </c>
      <c r="LV19" s="154"/>
      <c r="LW19" s="154"/>
      <c r="LX19" s="154"/>
      <c r="LY19" s="154">
        <v>1</v>
      </c>
      <c r="LZ19" s="154"/>
      <c r="MA19" s="154"/>
      <c r="MB19" s="154"/>
      <c r="MC19" s="154">
        <v>1</v>
      </c>
      <c r="MD19" s="154">
        <v>1</v>
      </c>
      <c r="ME19" s="154"/>
      <c r="MF19" s="154"/>
      <c r="MG19" s="154"/>
      <c r="MH19" s="154">
        <v>1</v>
      </c>
      <c r="MI19" s="154"/>
      <c r="MJ19" s="154"/>
      <c r="MK19" s="154">
        <v>1</v>
      </c>
      <c r="ML19" s="155"/>
      <c r="MM19" s="154"/>
      <c r="MN19" s="154">
        <v>1</v>
      </c>
      <c r="MO19" s="154"/>
      <c r="MP19" s="154">
        <v>1</v>
      </c>
      <c r="MQ19" s="154"/>
      <c r="MR19" s="154"/>
      <c r="MS19" s="154"/>
      <c r="MT19" s="154"/>
      <c r="MU19" s="155">
        <v>1</v>
      </c>
      <c r="MV19" s="154"/>
      <c r="MW19" s="154">
        <v>1</v>
      </c>
      <c r="MX19" s="154"/>
    </row>
    <row r="20" spans="1:362">
      <c r="A20" s="176">
        <v>6</v>
      </c>
      <c r="B20" s="182" t="s">
        <v>757</v>
      </c>
      <c r="C20" s="153">
        <v>1</v>
      </c>
      <c r="D20" s="153"/>
      <c r="E20" s="153"/>
      <c r="F20" s="180"/>
      <c r="G20" s="180">
        <v>1</v>
      </c>
      <c r="H20" s="180"/>
      <c r="I20" s="180"/>
      <c r="J20" s="180">
        <v>1</v>
      </c>
      <c r="K20" s="180"/>
      <c r="L20" s="180"/>
      <c r="M20" s="180">
        <v>1</v>
      </c>
      <c r="N20" s="180"/>
      <c r="O20" s="180"/>
      <c r="P20" s="181"/>
      <c r="Q20" s="180">
        <v>1</v>
      </c>
      <c r="R20" s="180"/>
      <c r="S20" s="154">
        <v>1</v>
      </c>
      <c r="T20" s="180"/>
      <c r="U20" s="180"/>
      <c r="V20" s="154"/>
      <c r="W20" s="180">
        <v>1</v>
      </c>
      <c r="X20" s="180">
        <v>1</v>
      </c>
      <c r="Y20" s="154"/>
      <c r="Z20" s="180"/>
      <c r="AA20" s="180"/>
      <c r="AB20" s="154">
        <v>1</v>
      </c>
      <c r="AC20" s="180"/>
      <c r="AD20" s="180">
        <v>1</v>
      </c>
      <c r="AE20" s="154"/>
      <c r="AF20" s="180"/>
      <c r="AG20" s="180">
        <v>1</v>
      </c>
      <c r="AH20" s="154"/>
      <c r="AI20" s="180"/>
      <c r="AJ20" s="180"/>
      <c r="AK20" s="154">
        <v>1</v>
      </c>
      <c r="AL20" s="180"/>
      <c r="AM20" s="180"/>
      <c r="AN20" s="154">
        <v>1</v>
      </c>
      <c r="AO20" s="180"/>
      <c r="AP20" s="180"/>
      <c r="AQ20" s="154">
        <v>1</v>
      </c>
      <c r="AR20" s="180"/>
      <c r="AS20" s="180"/>
      <c r="AT20" s="154">
        <v>1</v>
      </c>
      <c r="AU20" s="180"/>
      <c r="AV20" s="180"/>
      <c r="AW20" s="154">
        <v>1</v>
      </c>
      <c r="AX20" s="180"/>
      <c r="AY20" s="180"/>
      <c r="AZ20" s="154"/>
      <c r="BA20" s="180">
        <v>1</v>
      </c>
      <c r="BB20" s="180">
        <v>1</v>
      </c>
      <c r="BC20" s="180"/>
      <c r="BD20" s="180"/>
      <c r="BE20" s="180"/>
      <c r="BF20" s="181">
        <v>1</v>
      </c>
      <c r="BG20" s="180"/>
      <c r="BH20" s="180"/>
      <c r="BI20" s="181"/>
      <c r="BJ20" s="180">
        <v>1</v>
      </c>
      <c r="BK20" s="180"/>
      <c r="BL20" s="154">
        <v>1</v>
      </c>
      <c r="BM20" s="180"/>
      <c r="BN20" s="180"/>
      <c r="BO20" s="154">
        <v>1</v>
      </c>
      <c r="BP20" s="154"/>
      <c r="BQ20" s="154"/>
      <c r="BR20" s="154">
        <v>1</v>
      </c>
      <c r="BS20" s="180"/>
      <c r="BT20" s="180"/>
      <c r="BU20" s="154">
        <v>1</v>
      </c>
      <c r="BV20" s="180"/>
      <c r="BW20" s="180"/>
      <c r="BX20" s="154">
        <v>1</v>
      </c>
      <c r="BY20" s="180"/>
      <c r="BZ20" s="180">
        <v>1</v>
      </c>
      <c r="CA20" s="154"/>
      <c r="CB20" s="180"/>
      <c r="CC20" s="154"/>
      <c r="CD20" s="154">
        <v>1</v>
      </c>
      <c r="CE20" s="154"/>
      <c r="CF20" s="154"/>
      <c r="CG20" s="154">
        <v>1</v>
      </c>
      <c r="CH20" s="154"/>
      <c r="CI20" s="154"/>
      <c r="CJ20" s="154">
        <v>1</v>
      </c>
      <c r="CK20" s="154"/>
      <c r="CL20" s="154"/>
      <c r="CM20" s="154">
        <v>1</v>
      </c>
      <c r="CN20" s="154"/>
      <c r="CO20" s="154"/>
      <c r="CP20" s="154">
        <v>1</v>
      </c>
      <c r="CQ20" s="154"/>
      <c r="CR20" s="154"/>
      <c r="CS20" s="154">
        <v>1</v>
      </c>
      <c r="CT20" s="154"/>
      <c r="CU20" s="154"/>
      <c r="CV20" s="154">
        <v>1</v>
      </c>
      <c r="CW20" s="154"/>
      <c r="CX20" s="154"/>
      <c r="CY20" s="154">
        <v>1</v>
      </c>
      <c r="CZ20" s="154"/>
      <c r="DA20" s="154"/>
      <c r="DB20" s="154">
        <v>1</v>
      </c>
      <c r="DC20" s="154"/>
      <c r="DD20" s="154"/>
      <c r="DE20" s="154">
        <v>1</v>
      </c>
      <c r="DF20" s="154"/>
      <c r="DG20" s="154"/>
      <c r="DH20" s="154">
        <v>1</v>
      </c>
      <c r="DI20" s="154"/>
      <c r="DJ20" s="154"/>
      <c r="DK20" s="154">
        <v>1</v>
      </c>
      <c r="DL20" s="154"/>
      <c r="DM20" s="154"/>
      <c r="DN20" s="154">
        <v>1</v>
      </c>
      <c r="DO20" s="154"/>
      <c r="DP20" s="154"/>
      <c r="DQ20" s="154">
        <v>1</v>
      </c>
      <c r="DR20" s="154"/>
      <c r="DS20" s="154"/>
      <c r="DT20" s="154">
        <v>1</v>
      </c>
      <c r="DU20" s="154"/>
      <c r="DV20" s="154"/>
      <c r="DW20" s="154">
        <v>1</v>
      </c>
      <c r="DX20" s="154"/>
      <c r="DY20" s="154"/>
      <c r="DZ20" s="154">
        <v>1</v>
      </c>
      <c r="EA20" s="154"/>
      <c r="EB20" s="154"/>
      <c r="EC20" s="154">
        <v>1</v>
      </c>
      <c r="ED20" s="154"/>
      <c r="EE20" s="154"/>
      <c r="EF20" s="154">
        <v>1</v>
      </c>
      <c r="EG20" s="154"/>
      <c r="EH20" s="154"/>
      <c r="EI20" s="154">
        <v>1</v>
      </c>
      <c r="EJ20" s="154"/>
      <c r="EK20" s="154"/>
      <c r="EL20" s="154">
        <v>1</v>
      </c>
      <c r="EM20" s="154"/>
      <c r="EN20" s="154"/>
      <c r="EO20" s="154">
        <v>1</v>
      </c>
      <c r="EP20" s="154"/>
      <c r="EQ20" s="154">
        <v>1</v>
      </c>
      <c r="ER20" s="154"/>
      <c r="ES20" s="154"/>
      <c r="ET20" s="154"/>
      <c r="EU20" s="154">
        <v>1</v>
      </c>
      <c r="EV20" s="154"/>
      <c r="EW20" s="154"/>
      <c r="EX20" s="154">
        <v>1</v>
      </c>
      <c r="EY20" s="154"/>
      <c r="EZ20" s="154"/>
      <c r="FA20" s="154">
        <v>1</v>
      </c>
      <c r="FB20" s="154"/>
      <c r="FC20" s="154">
        <v>1</v>
      </c>
      <c r="FD20" s="154"/>
      <c r="FE20" s="154"/>
      <c r="FF20" s="154"/>
      <c r="FG20" s="154">
        <v>1</v>
      </c>
      <c r="FH20" s="154"/>
      <c r="FI20" s="154"/>
      <c r="FJ20" s="154">
        <v>1</v>
      </c>
      <c r="FK20" s="154"/>
      <c r="FL20" s="154"/>
      <c r="FM20" s="154">
        <v>1</v>
      </c>
      <c r="FN20" s="154"/>
      <c r="FO20" s="154"/>
      <c r="FP20" s="154">
        <v>1</v>
      </c>
      <c r="FQ20" s="154"/>
      <c r="FR20" s="154"/>
      <c r="FS20" s="154">
        <v>1</v>
      </c>
      <c r="FT20" s="154"/>
      <c r="FU20" s="154"/>
      <c r="FV20" s="154">
        <v>1</v>
      </c>
      <c r="FW20" s="154"/>
      <c r="FX20" s="154"/>
      <c r="FY20" s="154">
        <v>1</v>
      </c>
      <c r="FZ20" s="154"/>
      <c r="GA20" s="154"/>
      <c r="GB20" s="154">
        <v>1</v>
      </c>
      <c r="GC20" s="154"/>
      <c r="GD20" s="154"/>
      <c r="GE20" s="154">
        <v>1</v>
      </c>
      <c r="GF20" s="154"/>
      <c r="GG20" s="154"/>
      <c r="GH20" s="154">
        <v>1</v>
      </c>
      <c r="GI20" s="154"/>
      <c r="GJ20" s="154"/>
      <c r="GK20" s="154">
        <v>1</v>
      </c>
      <c r="GL20" s="154"/>
      <c r="GM20" s="154"/>
      <c r="GN20" s="154">
        <v>1</v>
      </c>
      <c r="GO20" s="154"/>
      <c r="GP20" s="154"/>
      <c r="GQ20" s="154">
        <v>1</v>
      </c>
      <c r="GR20" s="154"/>
      <c r="GS20" s="154"/>
      <c r="GT20" s="154">
        <v>1</v>
      </c>
      <c r="GU20" s="154"/>
      <c r="GV20" s="154"/>
      <c r="GW20" s="154">
        <v>1</v>
      </c>
      <c r="GX20" s="154"/>
      <c r="GY20" s="154"/>
      <c r="GZ20" s="154">
        <v>1</v>
      </c>
      <c r="HA20" s="154"/>
      <c r="HB20" s="154"/>
      <c r="HC20" s="154">
        <v>1</v>
      </c>
      <c r="HD20" s="154"/>
      <c r="HE20" s="154"/>
      <c r="HF20" s="154">
        <v>1</v>
      </c>
      <c r="HG20" s="154"/>
      <c r="HH20" s="154"/>
      <c r="HI20" s="154">
        <v>1</v>
      </c>
      <c r="HJ20" s="154"/>
      <c r="HK20" s="154"/>
      <c r="HL20" s="154">
        <v>1</v>
      </c>
      <c r="HM20" s="154"/>
      <c r="HN20" s="154"/>
      <c r="HO20" s="154">
        <v>1</v>
      </c>
      <c r="HP20" s="154"/>
      <c r="HQ20" s="154"/>
      <c r="HR20" s="154">
        <v>1</v>
      </c>
      <c r="HS20" s="154"/>
      <c r="HT20" s="154"/>
      <c r="HU20" s="154">
        <v>1</v>
      </c>
      <c r="HV20" s="154"/>
      <c r="HW20" s="154"/>
      <c r="HX20" s="154">
        <v>1</v>
      </c>
      <c r="HY20" s="154"/>
      <c r="HZ20" s="154"/>
      <c r="IA20" s="154"/>
      <c r="IB20" s="154">
        <v>1</v>
      </c>
      <c r="IC20" s="154"/>
      <c r="ID20" s="154">
        <v>1</v>
      </c>
      <c r="IE20" s="154"/>
      <c r="IF20" s="154"/>
      <c r="IG20" s="154">
        <v>1</v>
      </c>
      <c r="IH20" s="154"/>
      <c r="II20" s="154"/>
      <c r="IJ20" s="154">
        <v>1</v>
      </c>
      <c r="IK20" s="154"/>
      <c r="IL20" s="154"/>
      <c r="IM20" s="154">
        <v>1</v>
      </c>
      <c r="IN20" s="154"/>
      <c r="IO20" s="154"/>
      <c r="IP20" s="154">
        <v>1</v>
      </c>
      <c r="IQ20" s="154"/>
      <c r="IR20" s="154"/>
      <c r="IS20" s="154">
        <v>1</v>
      </c>
      <c r="IT20" s="154"/>
      <c r="IU20" s="154">
        <v>1</v>
      </c>
      <c r="IV20" s="154"/>
      <c r="IW20" s="154"/>
      <c r="IX20" s="154"/>
      <c r="IY20" s="154">
        <v>1</v>
      </c>
      <c r="IZ20" s="154"/>
      <c r="JA20" s="154"/>
      <c r="JB20" s="154"/>
      <c r="JC20" s="154">
        <v>1</v>
      </c>
      <c r="JD20" s="154"/>
      <c r="JE20" s="154">
        <v>1</v>
      </c>
      <c r="JF20" s="154"/>
      <c r="JG20" s="154"/>
      <c r="JH20" s="154">
        <v>1</v>
      </c>
      <c r="JI20" s="154"/>
      <c r="JJ20" s="154"/>
      <c r="JK20" s="154"/>
      <c r="JL20" s="154">
        <v>1</v>
      </c>
      <c r="JM20" s="154"/>
      <c r="JN20" s="154">
        <v>1</v>
      </c>
      <c r="JO20" s="154"/>
      <c r="JP20" s="154"/>
      <c r="JQ20" s="154">
        <v>1</v>
      </c>
      <c r="JR20" s="154"/>
      <c r="JS20" s="154"/>
      <c r="JT20" s="154">
        <v>1</v>
      </c>
      <c r="JU20" s="154"/>
      <c r="JV20" s="154"/>
      <c r="JW20" s="154"/>
      <c r="JX20" s="154">
        <v>1</v>
      </c>
      <c r="JY20" s="154"/>
      <c r="JZ20" s="154">
        <v>1</v>
      </c>
      <c r="KA20" s="154"/>
      <c r="KB20" s="154"/>
      <c r="KC20" s="154">
        <v>1</v>
      </c>
      <c r="KD20" s="154"/>
      <c r="KE20" s="154">
        <v>1</v>
      </c>
      <c r="KF20" s="154"/>
      <c r="KG20" s="154"/>
      <c r="KH20" s="154"/>
      <c r="KI20" s="154">
        <v>1</v>
      </c>
      <c r="KJ20" s="154"/>
      <c r="KK20" s="154"/>
      <c r="KL20" s="154">
        <v>1</v>
      </c>
      <c r="KM20" s="154"/>
      <c r="KN20" s="154">
        <v>1</v>
      </c>
      <c r="KO20" s="154"/>
      <c r="KP20" s="154"/>
      <c r="KQ20" s="154">
        <v>1</v>
      </c>
      <c r="KR20" s="154"/>
      <c r="KS20" s="154"/>
      <c r="KT20" s="154"/>
      <c r="KU20" s="154">
        <v>1</v>
      </c>
      <c r="KV20" s="154"/>
      <c r="KW20" s="154"/>
      <c r="KX20" s="154">
        <v>1</v>
      </c>
      <c r="KY20" s="154"/>
      <c r="KZ20" s="154"/>
      <c r="LA20" s="154">
        <v>1</v>
      </c>
      <c r="LB20" s="154"/>
      <c r="LC20" s="154"/>
      <c r="LD20" s="154">
        <v>1</v>
      </c>
      <c r="LE20" s="154"/>
      <c r="LF20" s="154">
        <v>1</v>
      </c>
      <c r="LG20" s="154"/>
      <c r="LH20" s="154"/>
      <c r="LI20" s="154"/>
      <c r="LJ20" s="154">
        <v>1</v>
      </c>
      <c r="LK20" s="154"/>
      <c r="LL20" s="154"/>
      <c r="LM20" s="154">
        <v>1</v>
      </c>
      <c r="LN20" s="154"/>
      <c r="LO20" s="154">
        <v>1</v>
      </c>
      <c r="LP20" s="154"/>
      <c r="LQ20" s="154"/>
      <c r="LR20" s="154"/>
      <c r="LS20" s="154"/>
      <c r="LT20" s="154">
        <v>1</v>
      </c>
      <c r="LU20" s="154">
        <v>1</v>
      </c>
      <c r="LV20" s="154"/>
      <c r="LW20" s="154"/>
      <c r="LX20" s="154"/>
      <c r="LY20" s="154">
        <v>1</v>
      </c>
      <c r="LZ20" s="154"/>
      <c r="MA20" s="154"/>
      <c r="MB20" s="154">
        <v>1</v>
      </c>
      <c r="MC20" s="154"/>
      <c r="MD20" s="154"/>
      <c r="ME20" s="154">
        <v>1</v>
      </c>
      <c r="MF20" s="154"/>
      <c r="MG20" s="154"/>
      <c r="MH20" s="154"/>
      <c r="MI20" s="154">
        <v>1</v>
      </c>
      <c r="MJ20" s="154">
        <v>1</v>
      </c>
      <c r="MK20" s="154"/>
      <c r="ML20" s="155"/>
      <c r="MM20" s="154">
        <v>1</v>
      </c>
      <c r="MN20" s="154"/>
      <c r="MO20" s="154"/>
      <c r="MP20" s="154"/>
      <c r="MQ20" s="154"/>
      <c r="MR20" s="154">
        <v>1</v>
      </c>
      <c r="MS20" s="154"/>
      <c r="MT20" s="154">
        <v>1</v>
      </c>
      <c r="MU20" s="155"/>
      <c r="MV20" s="154">
        <v>1</v>
      </c>
      <c r="MW20" s="154"/>
      <c r="MX20" s="154"/>
    </row>
    <row r="21" spans="1:362">
      <c r="A21" s="176">
        <v>7</v>
      </c>
      <c r="B21" s="182" t="s">
        <v>758</v>
      </c>
      <c r="C21" s="153">
        <v>1</v>
      </c>
      <c r="D21" s="153"/>
      <c r="E21" s="153"/>
      <c r="F21" s="180">
        <v>1</v>
      </c>
      <c r="G21" s="180"/>
      <c r="H21" s="180"/>
      <c r="I21" s="180"/>
      <c r="J21" s="180">
        <v>1</v>
      </c>
      <c r="K21" s="180"/>
      <c r="L21" s="180"/>
      <c r="M21" s="180">
        <v>1</v>
      </c>
      <c r="N21" s="180"/>
      <c r="O21" s="180"/>
      <c r="P21" s="181">
        <v>1</v>
      </c>
      <c r="Q21" s="180"/>
      <c r="R21" s="180">
        <v>1</v>
      </c>
      <c r="S21" s="154"/>
      <c r="T21" s="180"/>
      <c r="U21" s="180"/>
      <c r="V21" s="154">
        <v>1</v>
      </c>
      <c r="W21" s="180"/>
      <c r="X21" s="180"/>
      <c r="Y21" s="154">
        <v>1</v>
      </c>
      <c r="Z21" s="180"/>
      <c r="AA21" s="180">
        <v>1</v>
      </c>
      <c r="AB21" s="154"/>
      <c r="AC21" s="180"/>
      <c r="AD21" s="180"/>
      <c r="AE21" s="154">
        <v>1</v>
      </c>
      <c r="AF21" s="180"/>
      <c r="AG21" s="180">
        <v>1</v>
      </c>
      <c r="AH21" s="154"/>
      <c r="AI21" s="180"/>
      <c r="AJ21" s="180"/>
      <c r="AK21" s="154">
        <v>1</v>
      </c>
      <c r="AL21" s="180"/>
      <c r="AM21" s="180"/>
      <c r="AN21" s="154">
        <v>1</v>
      </c>
      <c r="AO21" s="180"/>
      <c r="AP21" s="180"/>
      <c r="AQ21" s="154">
        <v>1</v>
      </c>
      <c r="AR21" s="180"/>
      <c r="AS21" s="180"/>
      <c r="AT21" s="154">
        <v>1</v>
      </c>
      <c r="AU21" s="180"/>
      <c r="AV21" s="180"/>
      <c r="AW21" s="154">
        <v>1</v>
      </c>
      <c r="AX21" s="180"/>
      <c r="AY21" s="180"/>
      <c r="AZ21" s="154">
        <v>1</v>
      </c>
      <c r="BA21" s="180"/>
      <c r="BB21" s="180"/>
      <c r="BC21" s="180">
        <v>1</v>
      </c>
      <c r="BD21" s="180"/>
      <c r="BE21" s="180"/>
      <c r="BF21" s="181">
        <v>1</v>
      </c>
      <c r="BG21" s="180"/>
      <c r="BH21" s="180">
        <v>1</v>
      </c>
      <c r="BI21" s="181"/>
      <c r="BJ21" s="180"/>
      <c r="BK21" s="180"/>
      <c r="BL21" s="154">
        <v>1</v>
      </c>
      <c r="BM21" s="180"/>
      <c r="BN21" s="180"/>
      <c r="BO21" s="154">
        <v>1</v>
      </c>
      <c r="BP21" s="154"/>
      <c r="BQ21" s="154"/>
      <c r="BR21" s="154">
        <v>1</v>
      </c>
      <c r="BS21" s="180"/>
      <c r="BT21" s="180"/>
      <c r="BU21" s="154">
        <v>1</v>
      </c>
      <c r="BV21" s="180"/>
      <c r="BW21" s="180">
        <v>1</v>
      </c>
      <c r="BX21" s="154"/>
      <c r="BY21" s="180"/>
      <c r="BZ21" s="180"/>
      <c r="CA21" s="154">
        <v>1</v>
      </c>
      <c r="CB21" s="180"/>
      <c r="CC21" s="154">
        <v>1</v>
      </c>
      <c r="CD21" s="154"/>
      <c r="CE21" s="154"/>
      <c r="CF21" s="154"/>
      <c r="CG21" s="154">
        <v>1</v>
      </c>
      <c r="CH21" s="154"/>
      <c r="CI21" s="154">
        <v>1</v>
      </c>
      <c r="CJ21" s="154"/>
      <c r="CK21" s="154"/>
      <c r="CL21" s="154">
        <v>1</v>
      </c>
      <c r="CM21" s="154"/>
      <c r="CN21" s="154"/>
      <c r="CO21" s="154">
        <v>1</v>
      </c>
      <c r="CP21" s="154"/>
      <c r="CQ21" s="154"/>
      <c r="CR21" s="154"/>
      <c r="CS21" s="154">
        <v>1</v>
      </c>
      <c r="CT21" s="154"/>
      <c r="CU21" s="154">
        <v>1</v>
      </c>
      <c r="CV21" s="154"/>
      <c r="CW21" s="154"/>
      <c r="CX21" s="154">
        <v>1</v>
      </c>
      <c r="CY21" s="154"/>
      <c r="CZ21" s="154"/>
      <c r="DA21" s="154">
        <v>1</v>
      </c>
      <c r="DB21" s="154"/>
      <c r="DC21" s="154"/>
      <c r="DD21" s="154">
        <v>1</v>
      </c>
      <c r="DE21" s="154"/>
      <c r="DF21" s="154"/>
      <c r="DG21" s="154">
        <v>1</v>
      </c>
      <c r="DH21" s="154"/>
      <c r="DI21" s="154"/>
      <c r="DJ21" s="154">
        <v>1</v>
      </c>
      <c r="DK21" s="154"/>
      <c r="DL21" s="154"/>
      <c r="DM21" s="154">
        <v>1</v>
      </c>
      <c r="DN21" s="154"/>
      <c r="DO21" s="154"/>
      <c r="DP21" s="154">
        <v>1</v>
      </c>
      <c r="DQ21" s="154"/>
      <c r="DR21" s="154"/>
      <c r="DS21" s="154">
        <v>1</v>
      </c>
      <c r="DT21" s="154"/>
      <c r="DU21" s="154"/>
      <c r="DV21" s="154">
        <v>1</v>
      </c>
      <c r="DW21" s="154"/>
      <c r="DX21" s="154"/>
      <c r="DY21" s="154">
        <v>1</v>
      </c>
      <c r="DZ21" s="154"/>
      <c r="EA21" s="154"/>
      <c r="EB21" s="154">
        <v>1</v>
      </c>
      <c r="EC21" s="154"/>
      <c r="ED21" s="154"/>
      <c r="EE21" s="154"/>
      <c r="EF21" s="154">
        <v>1</v>
      </c>
      <c r="EG21" s="154"/>
      <c r="EH21" s="154"/>
      <c r="EI21" s="154">
        <v>1</v>
      </c>
      <c r="EJ21" s="154"/>
      <c r="EK21" s="154"/>
      <c r="EL21" s="154">
        <v>1</v>
      </c>
      <c r="EM21" s="154"/>
      <c r="EN21" s="154"/>
      <c r="EO21" s="154">
        <v>1</v>
      </c>
      <c r="EP21" s="154"/>
      <c r="EQ21" s="154">
        <v>1</v>
      </c>
      <c r="ER21" s="154"/>
      <c r="ES21" s="154"/>
      <c r="ET21" s="154"/>
      <c r="EU21" s="154">
        <v>1</v>
      </c>
      <c r="EV21" s="154"/>
      <c r="EW21" s="154"/>
      <c r="EX21" s="154">
        <v>1</v>
      </c>
      <c r="EY21" s="154"/>
      <c r="EZ21" s="154"/>
      <c r="FA21" s="154">
        <v>1</v>
      </c>
      <c r="FB21" s="154"/>
      <c r="FC21" s="154">
        <v>1</v>
      </c>
      <c r="FD21" s="154"/>
      <c r="FE21" s="154"/>
      <c r="FF21" s="154"/>
      <c r="FG21" s="154">
        <v>1</v>
      </c>
      <c r="FH21" s="154"/>
      <c r="FI21" s="154"/>
      <c r="FJ21" s="154">
        <v>1</v>
      </c>
      <c r="FK21" s="154"/>
      <c r="FL21" s="154"/>
      <c r="FM21" s="154">
        <v>1</v>
      </c>
      <c r="FN21" s="154"/>
      <c r="FO21" s="154"/>
      <c r="FP21" s="154">
        <v>1</v>
      </c>
      <c r="FQ21" s="154"/>
      <c r="FR21" s="154"/>
      <c r="FS21" s="154">
        <v>1</v>
      </c>
      <c r="FT21" s="154"/>
      <c r="FU21" s="154">
        <v>1</v>
      </c>
      <c r="FV21" s="154"/>
      <c r="FW21" s="154"/>
      <c r="FX21" s="154">
        <v>1</v>
      </c>
      <c r="FY21" s="154">
        <v>1</v>
      </c>
      <c r="FZ21" s="154"/>
      <c r="GA21" s="154"/>
      <c r="GB21" s="154">
        <v>1</v>
      </c>
      <c r="GC21" s="154"/>
      <c r="GD21" s="154"/>
      <c r="GE21" s="154">
        <v>1</v>
      </c>
      <c r="GF21" s="154"/>
      <c r="GG21" s="154">
        <v>1</v>
      </c>
      <c r="GH21" s="154"/>
      <c r="GI21" s="154"/>
      <c r="GJ21" s="154">
        <v>1</v>
      </c>
      <c r="GK21" s="154"/>
      <c r="GL21" s="154"/>
      <c r="GM21" s="154"/>
      <c r="GN21" s="154">
        <v>1</v>
      </c>
      <c r="GO21" s="154"/>
      <c r="GP21" s="154">
        <v>1</v>
      </c>
      <c r="GQ21" s="154"/>
      <c r="GR21" s="154"/>
      <c r="GS21" s="154"/>
      <c r="GT21" s="154">
        <v>1</v>
      </c>
      <c r="GU21" s="154"/>
      <c r="GV21" s="154">
        <v>1</v>
      </c>
      <c r="GW21" s="154"/>
      <c r="GX21" s="154"/>
      <c r="GY21" s="154">
        <v>1</v>
      </c>
      <c r="GZ21" s="154"/>
      <c r="HA21" s="154"/>
      <c r="HB21" s="154"/>
      <c r="HC21" s="154">
        <v>1</v>
      </c>
      <c r="HD21" s="154"/>
      <c r="HE21" s="154">
        <v>1</v>
      </c>
      <c r="HF21" s="154"/>
      <c r="HG21" s="154"/>
      <c r="HH21" s="154"/>
      <c r="HI21" s="154">
        <v>1</v>
      </c>
      <c r="HJ21" s="154"/>
      <c r="HK21" s="154">
        <v>1</v>
      </c>
      <c r="HL21" s="154"/>
      <c r="HM21" s="154"/>
      <c r="HN21" s="154"/>
      <c r="HO21" s="154">
        <v>1</v>
      </c>
      <c r="HP21" s="154"/>
      <c r="HQ21" s="154"/>
      <c r="HR21" s="154"/>
      <c r="HS21" s="154">
        <v>1</v>
      </c>
      <c r="HT21" s="154"/>
      <c r="HU21" s="154"/>
      <c r="HV21" s="154">
        <v>1</v>
      </c>
      <c r="HW21" s="154"/>
      <c r="HX21" s="154">
        <v>1</v>
      </c>
      <c r="HY21" s="154"/>
      <c r="HZ21" s="154"/>
      <c r="IA21" s="154">
        <v>1</v>
      </c>
      <c r="IB21" s="154"/>
      <c r="IC21" s="154"/>
      <c r="ID21" s="154">
        <v>1</v>
      </c>
      <c r="IE21" s="154"/>
      <c r="IF21" s="154"/>
      <c r="IG21" s="154">
        <v>1</v>
      </c>
      <c r="IH21" s="154"/>
      <c r="II21" s="154">
        <v>1</v>
      </c>
      <c r="IJ21" s="154"/>
      <c r="IK21" s="154"/>
      <c r="IL21" s="154"/>
      <c r="IM21" s="154">
        <v>1</v>
      </c>
      <c r="IN21" s="154"/>
      <c r="IO21" s="154"/>
      <c r="IP21" s="154">
        <v>1</v>
      </c>
      <c r="IQ21" s="154"/>
      <c r="IR21" s="154"/>
      <c r="IS21" s="154">
        <v>1</v>
      </c>
      <c r="IT21" s="154"/>
      <c r="IU21" s="154">
        <v>1</v>
      </c>
      <c r="IV21" s="154"/>
      <c r="IW21" s="154"/>
      <c r="IX21" s="154"/>
      <c r="IY21" s="154">
        <v>1</v>
      </c>
      <c r="IZ21" s="154"/>
      <c r="JA21" s="154"/>
      <c r="JB21" s="154">
        <v>1</v>
      </c>
      <c r="JC21" s="154"/>
      <c r="JD21" s="154"/>
      <c r="JE21" s="154"/>
      <c r="JF21" s="154">
        <v>1</v>
      </c>
      <c r="JG21" s="154"/>
      <c r="JH21" s="154">
        <v>1</v>
      </c>
      <c r="JI21" s="154"/>
      <c r="JJ21" s="154"/>
      <c r="JK21" s="154">
        <v>1</v>
      </c>
      <c r="JL21" s="154"/>
      <c r="JM21" s="154">
        <v>1</v>
      </c>
      <c r="JN21" s="154"/>
      <c r="JO21" s="154"/>
      <c r="JP21" s="154">
        <v>1</v>
      </c>
      <c r="JQ21" s="154"/>
      <c r="JR21" s="154"/>
      <c r="JS21" s="154">
        <v>1</v>
      </c>
      <c r="JT21" s="154"/>
      <c r="JU21" s="154"/>
      <c r="JV21" s="154"/>
      <c r="JW21" s="154">
        <v>1</v>
      </c>
      <c r="JX21" s="154"/>
      <c r="JY21" s="154"/>
      <c r="JZ21" s="154">
        <v>1</v>
      </c>
      <c r="KA21" s="154"/>
      <c r="KB21" s="154">
        <v>1</v>
      </c>
      <c r="KC21" s="154"/>
      <c r="KD21" s="154"/>
      <c r="KE21" s="154"/>
      <c r="KF21" s="154">
        <v>1</v>
      </c>
      <c r="KG21" s="154"/>
      <c r="KH21" s="154"/>
      <c r="KI21" s="154">
        <v>1</v>
      </c>
      <c r="KJ21" s="154"/>
      <c r="KK21" s="154"/>
      <c r="KL21" s="154"/>
      <c r="KM21" s="154">
        <v>1</v>
      </c>
      <c r="KN21" s="154">
        <v>1</v>
      </c>
      <c r="KO21" s="154"/>
      <c r="KP21" s="154"/>
      <c r="KQ21" s="154"/>
      <c r="KR21" s="154">
        <v>1</v>
      </c>
      <c r="KS21" s="154"/>
      <c r="KT21" s="154">
        <v>1</v>
      </c>
      <c r="KU21" s="154"/>
      <c r="KV21" s="154"/>
      <c r="KW21" s="154"/>
      <c r="KX21" s="154">
        <v>1</v>
      </c>
      <c r="KY21" s="154"/>
      <c r="KZ21" s="154"/>
      <c r="LA21" s="154"/>
      <c r="LB21" s="154">
        <v>1</v>
      </c>
      <c r="LC21" s="154"/>
      <c r="LD21" s="154">
        <v>1</v>
      </c>
      <c r="LE21" s="154"/>
      <c r="LF21" s="154">
        <v>1</v>
      </c>
      <c r="LG21" s="154"/>
      <c r="LH21" s="154"/>
      <c r="LI21" s="154">
        <v>1</v>
      </c>
      <c r="LJ21" s="154"/>
      <c r="LK21" s="154"/>
      <c r="LL21" s="154">
        <v>1</v>
      </c>
      <c r="LM21" s="154"/>
      <c r="LN21" s="154"/>
      <c r="LO21" s="154"/>
      <c r="LP21" s="154">
        <v>1</v>
      </c>
      <c r="LQ21" s="154"/>
      <c r="LR21" s="154"/>
      <c r="LS21" s="154">
        <v>1</v>
      </c>
      <c r="LT21" s="154"/>
      <c r="LU21" s="154"/>
      <c r="LV21" s="154">
        <v>1</v>
      </c>
      <c r="LW21" s="154"/>
      <c r="LX21" s="154"/>
      <c r="LY21" s="154">
        <v>1</v>
      </c>
      <c r="LZ21" s="154"/>
      <c r="MA21" s="154"/>
      <c r="MB21" s="154">
        <v>1</v>
      </c>
      <c r="MC21" s="154"/>
      <c r="MD21" s="154"/>
      <c r="ME21" s="154">
        <v>1</v>
      </c>
      <c r="MF21" s="154"/>
      <c r="MG21" s="154"/>
      <c r="MH21" s="154">
        <v>1</v>
      </c>
      <c r="MI21" s="154"/>
      <c r="MJ21" s="154"/>
      <c r="MK21" s="154">
        <v>1</v>
      </c>
      <c r="ML21" s="155"/>
      <c r="MM21" s="154">
        <v>1</v>
      </c>
      <c r="MN21" s="154"/>
      <c r="MO21" s="154"/>
      <c r="MP21" s="154"/>
      <c r="MQ21" s="154">
        <v>1</v>
      </c>
      <c r="MR21" s="154"/>
      <c r="MS21" s="154"/>
      <c r="MT21" s="154">
        <v>1</v>
      </c>
      <c r="MU21" s="155"/>
      <c r="MV21" s="154"/>
      <c r="MW21" s="154">
        <v>1</v>
      </c>
      <c r="MX21" s="154"/>
    </row>
    <row r="22" spans="1:362">
      <c r="A22" s="178">
        <v>8</v>
      </c>
      <c r="B22" s="182" t="s">
        <v>759</v>
      </c>
      <c r="C22" s="178">
        <v>1</v>
      </c>
      <c r="D22" s="178"/>
      <c r="E22" s="178"/>
      <c r="F22" s="154"/>
      <c r="G22" s="154">
        <v>1</v>
      </c>
      <c r="H22" s="154"/>
      <c r="I22" s="154"/>
      <c r="J22" s="180">
        <v>1</v>
      </c>
      <c r="K22" s="154"/>
      <c r="L22" s="154"/>
      <c r="M22" s="154">
        <v>1</v>
      </c>
      <c r="N22" s="154"/>
      <c r="O22" s="154">
        <v>1</v>
      </c>
      <c r="P22" s="181"/>
      <c r="Q22" s="154"/>
      <c r="R22" s="154"/>
      <c r="S22" s="154">
        <v>1</v>
      </c>
      <c r="T22" s="154"/>
      <c r="U22" s="154"/>
      <c r="V22" s="154">
        <v>1</v>
      </c>
      <c r="W22" s="154"/>
      <c r="X22" s="154"/>
      <c r="Y22" s="154">
        <v>1</v>
      </c>
      <c r="Z22" s="154"/>
      <c r="AA22" s="154">
        <v>1</v>
      </c>
      <c r="AB22" s="154"/>
      <c r="AC22" s="154"/>
      <c r="AD22" s="154"/>
      <c r="AE22" s="154">
        <v>1</v>
      </c>
      <c r="AF22" s="154"/>
      <c r="AG22" s="154"/>
      <c r="AH22" s="154">
        <v>1</v>
      </c>
      <c r="AI22" s="184"/>
      <c r="AJ22" s="154"/>
      <c r="AK22" s="154">
        <v>1</v>
      </c>
      <c r="AL22" s="154"/>
      <c r="AM22" s="154"/>
      <c r="AN22" s="154">
        <v>1</v>
      </c>
      <c r="AO22" s="154"/>
      <c r="AP22" s="154"/>
      <c r="AQ22" s="154">
        <v>1</v>
      </c>
      <c r="AR22" s="154"/>
      <c r="AS22" s="154"/>
      <c r="AT22" s="154">
        <v>1</v>
      </c>
      <c r="AU22" s="154"/>
      <c r="AV22" s="154">
        <v>1</v>
      </c>
      <c r="AW22" s="154"/>
      <c r="AX22" s="154"/>
      <c r="AY22" s="154"/>
      <c r="AZ22" s="154">
        <v>1</v>
      </c>
      <c r="BA22" s="154"/>
      <c r="BB22" s="154"/>
      <c r="BC22" s="154">
        <v>1</v>
      </c>
      <c r="BD22" s="154"/>
      <c r="BE22" s="154"/>
      <c r="BF22" s="181">
        <v>1</v>
      </c>
      <c r="BG22" s="154"/>
      <c r="BH22" s="154"/>
      <c r="BI22" s="181">
        <v>1</v>
      </c>
      <c r="BJ22" s="154"/>
      <c r="BK22" s="154"/>
      <c r="BL22" s="154">
        <v>1</v>
      </c>
      <c r="BM22" s="154"/>
      <c r="BN22" s="154"/>
      <c r="BO22" s="154">
        <v>1</v>
      </c>
      <c r="BP22" s="154"/>
      <c r="BQ22" s="154"/>
      <c r="BR22" s="154">
        <v>1</v>
      </c>
      <c r="BS22" s="154"/>
      <c r="BT22" s="154"/>
      <c r="BU22" s="154">
        <v>1</v>
      </c>
      <c r="BV22" s="154"/>
      <c r="BW22" s="154"/>
      <c r="BX22" s="154">
        <v>1</v>
      </c>
      <c r="BY22" s="154"/>
      <c r="BZ22" s="154"/>
      <c r="CA22" s="154">
        <v>1</v>
      </c>
      <c r="CB22" s="154"/>
      <c r="CC22" s="154"/>
      <c r="CD22" s="154">
        <v>1</v>
      </c>
      <c r="CE22" s="154"/>
      <c r="CF22" s="154"/>
      <c r="CG22" s="154">
        <v>1</v>
      </c>
      <c r="CH22" s="154"/>
      <c r="CI22" s="154"/>
      <c r="CJ22" s="154">
        <v>1</v>
      </c>
      <c r="CK22" s="154"/>
      <c r="CL22" s="154"/>
      <c r="CM22" s="154">
        <v>1</v>
      </c>
      <c r="CN22" s="154"/>
      <c r="CO22" s="154"/>
      <c r="CP22" s="154">
        <v>1</v>
      </c>
      <c r="CQ22" s="154"/>
      <c r="CR22" s="154"/>
      <c r="CS22" s="154">
        <v>1</v>
      </c>
      <c r="CT22" s="154"/>
      <c r="CU22" s="154"/>
      <c r="CV22" s="154"/>
      <c r="CW22" s="154">
        <v>1</v>
      </c>
      <c r="CX22" s="154"/>
      <c r="CY22" s="154"/>
      <c r="CZ22" s="154">
        <v>1</v>
      </c>
      <c r="DA22" s="154"/>
      <c r="DB22" s="154"/>
      <c r="DC22" s="154">
        <v>1</v>
      </c>
      <c r="DD22" s="154"/>
      <c r="DE22" s="154"/>
      <c r="DF22" s="154">
        <v>1</v>
      </c>
      <c r="DG22" s="154"/>
      <c r="DH22" s="154"/>
      <c r="DI22" s="154">
        <v>1</v>
      </c>
      <c r="DJ22" s="154"/>
      <c r="DK22" s="154">
        <v>1</v>
      </c>
      <c r="DL22" s="154"/>
      <c r="DM22" s="154"/>
      <c r="DN22" s="154"/>
      <c r="DO22" s="154">
        <v>1</v>
      </c>
      <c r="DP22" s="154"/>
      <c r="DQ22" s="154"/>
      <c r="DR22" s="154">
        <v>1</v>
      </c>
      <c r="DS22" s="154"/>
      <c r="DT22" s="154"/>
      <c r="DU22" s="154">
        <v>1</v>
      </c>
      <c r="DV22" s="154"/>
      <c r="DW22" s="154"/>
      <c r="DX22" s="154">
        <v>1</v>
      </c>
      <c r="DY22" s="154"/>
      <c r="DZ22" s="154"/>
      <c r="EA22" s="154">
        <v>1</v>
      </c>
      <c r="EB22" s="154"/>
      <c r="EC22" s="154"/>
      <c r="ED22" s="154">
        <v>1</v>
      </c>
      <c r="EE22" s="154"/>
      <c r="EF22" s="154">
        <v>1</v>
      </c>
      <c r="EG22" s="154"/>
      <c r="EH22" s="154"/>
      <c r="EI22" s="154">
        <v>1</v>
      </c>
      <c r="EJ22" s="154"/>
      <c r="EK22" s="154">
        <v>1</v>
      </c>
      <c r="EL22" s="154"/>
      <c r="EM22" s="154"/>
      <c r="EN22" s="154"/>
      <c r="EO22" s="154">
        <v>1</v>
      </c>
      <c r="EP22" s="154"/>
      <c r="EQ22" s="154">
        <v>1</v>
      </c>
      <c r="ER22" s="154"/>
      <c r="ES22" s="154"/>
      <c r="ET22" s="154"/>
      <c r="EU22" s="154">
        <v>1</v>
      </c>
      <c r="EV22" s="154"/>
      <c r="EW22" s="154"/>
      <c r="EX22" s="154">
        <v>1</v>
      </c>
      <c r="EY22" s="154"/>
      <c r="EZ22" s="154"/>
      <c r="FA22" s="154"/>
      <c r="FB22" s="154">
        <v>1</v>
      </c>
      <c r="FC22" s="154">
        <v>1</v>
      </c>
      <c r="FD22" s="154"/>
      <c r="FE22" s="154"/>
      <c r="FF22" s="154"/>
      <c r="FG22" s="154"/>
      <c r="FH22" s="154">
        <v>1</v>
      </c>
      <c r="FI22" s="154"/>
      <c r="FJ22" s="154">
        <v>1</v>
      </c>
      <c r="FK22" s="154"/>
      <c r="FL22" s="154"/>
      <c r="FM22" s="154"/>
      <c r="FN22" s="154">
        <v>1</v>
      </c>
      <c r="FO22" s="154"/>
      <c r="FP22" s="154">
        <v>1</v>
      </c>
      <c r="FQ22" s="154"/>
      <c r="FR22" s="154"/>
      <c r="FS22" s="154">
        <v>1</v>
      </c>
      <c r="FT22" s="154"/>
      <c r="FU22" s="154"/>
      <c r="FV22" s="154">
        <v>1</v>
      </c>
      <c r="FW22" s="154"/>
      <c r="FX22" s="154"/>
      <c r="FY22" s="154">
        <v>1</v>
      </c>
      <c r="FZ22" s="154"/>
      <c r="GA22" s="154"/>
      <c r="GB22" s="154">
        <v>1</v>
      </c>
      <c r="GC22" s="154"/>
      <c r="GD22" s="154"/>
      <c r="GE22" s="154">
        <v>1</v>
      </c>
      <c r="GF22" s="154"/>
      <c r="GG22" s="154"/>
      <c r="GH22" s="154">
        <v>1</v>
      </c>
      <c r="GI22" s="154"/>
      <c r="GJ22" s="154"/>
      <c r="GK22" s="154">
        <v>1</v>
      </c>
      <c r="GL22" s="154"/>
      <c r="GM22" s="154"/>
      <c r="GN22" s="154">
        <v>1</v>
      </c>
      <c r="GO22" s="154"/>
      <c r="GP22" s="154"/>
      <c r="GQ22" s="154">
        <v>1</v>
      </c>
      <c r="GR22" s="154"/>
      <c r="GS22" s="154"/>
      <c r="GT22" s="154">
        <v>1</v>
      </c>
      <c r="GU22" s="154"/>
      <c r="GV22" s="154"/>
      <c r="GW22" s="154">
        <v>1</v>
      </c>
      <c r="GX22" s="154"/>
      <c r="GY22" s="154"/>
      <c r="GZ22" s="154"/>
      <c r="HA22" s="154">
        <v>1</v>
      </c>
      <c r="HB22" s="154"/>
      <c r="HC22" s="154">
        <v>1</v>
      </c>
      <c r="HD22" s="154"/>
      <c r="HE22" s="154"/>
      <c r="HF22" s="154"/>
      <c r="HG22" s="154">
        <v>1</v>
      </c>
      <c r="HH22" s="154"/>
      <c r="HI22" s="154">
        <v>1</v>
      </c>
      <c r="HJ22" s="154"/>
      <c r="HK22" s="154"/>
      <c r="HL22" s="154"/>
      <c r="HM22" s="154">
        <v>1</v>
      </c>
      <c r="HN22" s="154"/>
      <c r="HO22" s="154">
        <v>1</v>
      </c>
      <c r="HP22" s="154"/>
      <c r="HQ22" s="154"/>
      <c r="HR22" s="154">
        <v>1</v>
      </c>
      <c r="HS22" s="154"/>
      <c r="HT22" s="154"/>
      <c r="HU22" s="154">
        <v>1</v>
      </c>
      <c r="HV22" s="154"/>
      <c r="HW22" s="154"/>
      <c r="HX22" s="154">
        <v>1</v>
      </c>
      <c r="HY22" s="154"/>
      <c r="HZ22" s="154"/>
      <c r="IA22" s="154">
        <v>1</v>
      </c>
      <c r="IB22" s="154"/>
      <c r="IC22" s="154"/>
      <c r="ID22" s="154">
        <v>1</v>
      </c>
      <c r="IE22" s="154"/>
      <c r="IF22" s="154"/>
      <c r="IG22" s="154">
        <v>1</v>
      </c>
      <c r="IH22" s="154"/>
      <c r="II22" s="154"/>
      <c r="IJ22" s="154">
        <v>1</v>
      </c>
      <c r="IK22" s="154"/>
      <c r="IL22" s="154"/>
      <c r="IM22" s="154">
        <v>1</v>
      </c>
      <c r="IN22" s="154"/>
      <c r="IO22" s="154"/>
      <c r="IP22" s="154"/>
      <c r="IQ22" s="154">
        <v>1</v>
      </c>
      <c r="IR22" s="154"/>
      <c r="IS22" s="154">
        <v>1</v>
      </c>
      <c r="IT22" s="154"/>
      <c r="IU22" s="154">
        <v>1</v>
      </c>
      <c r="IV22" s="154"/>
      <c r="IW22" s="154"/>
      <c r="IX22" s="154"/>
      <c r="IY22" s="154">
        <v>1</v>
      </c>
      <c r="IZ22" s="154"/>
      <c r="JA22" s="154"/>
      <c r="JB22" s="154">
        <v>1</v>
      </c>
      <c r="JC22" s="154"/>
      <c r="JD22" s="154"/>
      <c r="JE22" s="154">
        <v>1</v>
      </c>
      <c r="JF22" s="154"/>
      <c r="JG22" s="154"/>
      <c r="JH22" s="154">
        <v>1</v>
      </c>
      <c r="JI22" s="154"/>
      <c r="JJ22" s="154"/>
      <c r="JK22" s="154"/>
      <c r="JL22" s="154">
        <v>1</v>
      </c>
      <c r="JM22" s="154"/>
      <c r="JN22" s="154">
        <v>1</v>
      </c>
      <c r="JO22" s="154"/>
      <c r="JP22" s="154"/>
      <c r="JQ22" s="154"/>
      <c r="JR22" s="154">
        <v>1</v>
      </c>
      <c r="JS22" s="154"/>
      <c r="JT22" s="154"/>
      <c r="JU22" s="154">
        <v>1</v>
      </c>
      <c r="JV22" s="154">
        <v>1</v>
      </c>
      <c r="JW22" s="154"/>
      <c r="JX22" s="154"/>
      <c r="JY22" s="154"/>
      <c r="JZ22" s="154">
        <v>1</v>
      </c>
      <c r="KA22" s="154"/>
      <c r="KB22" s="154"/>
      <c r="KC22" s="154">
        <v>1</v>
      </c>
      <c r="KD22" s="154"/>
      <c r="KE22" s="154"/>
      <c r="KF22" s="154">
        <v>1</v>
      </c>
      <c r="KG22" s="154"/>
      <c r="KH22" s="154"/>
      <c r="KI22" s="154"/>
      <c r="KJ22" s="154">
        <v>1</v>
      </c>
      <c r="KK22" s="154">
        <v>1</v>
      </c>
      <c r="KL22" s="154"/>
      <c r="KM22" s="154"/>
      <c r="KN22" s="154"/>
      <c r="KO22" s="154"/>
      <c r="KP22" s="154">
        <v>1</v>
      </c>
      <c r="KQ22" s="154"/>
      <c r="KR22" s="154">
        <v>1</v>
      </c>
      <c r="KS22" s="154"/>
      <c r="KT22" s="154"/>
      <c r="KU22" s="154">
        <v>1</v>
      </c>
      <c r="KV22" s="154"/>
      <c r="KW22" s="154"/>
      <c r="KX22" s="154">
        <v>1</v>
      </c>
      <c r="KY22" s="154"/>
      <c r="KZ22" s="154"/>
      <c r="LA22" s="154">
        <v>1</v>
      </c>
      <c r="LB22" s="154"/>
      <c r="LC22" s="154">
        <v>1</v>
      </c>
      <c r="LD22" s="154"/>
      <c r="LE22" s="154"/>
      <c r="LF22" s="154"/>
      <c r="LG22" s="154">
        <v>1</v>
      </c>
      <c r="LH22" s="154"/>
      <c r="LI22" s="154"/>
      <c r="LJ22" s="154">
        <v>1</v>
      </c>
      <c r="LK22" s="154"/>
      <c r="LL22" s="154"/>
      <c r="LM22" s="154">
        <v>1</v>
      </c>
      <c r="LN22" s="154"/>
      <c r="LO22" s="154"/>
      <c r="LP22" s="154"/>
      <c r="LQ22" s="154">
        <v>1</v>
      </c>
      <c r="LR22" s="154"/>
      <c r="LS22" s="154">
        <v>1</v>
      </c>
      <c r="LT22" s="154"/>
      <c r="LU22" s="154"/>
      <c r="LV22" s="154">
        <v>1</v>
      </c>
      <c r="LW22" s="154"/>
      <c r="LX22" s="154"/>
      <c r="LY22" s="154">
        <v>1</v>
      </c>
      <c r="LZ22" s="154"/>
      <c r="MA22" s="154">
        <v>1</v>
      </c>
      <c r="MB22" s="154"/>
      <c r="MC22" s="154"/>
      <c r="MD22" s="154"/>
      <c r="ME22" s="154">
        <v>1</v>
      </c>
      <c r="MF22" s="154"/>
      <c r="MG22" s="154"/>
      <c r="MH22" s="154"/>
      <c r="MI22" s="154">
        <v>1</v>
      </c>
      <c r="MJ22" s="154"/>
      <c r="MK22" s="154">
        <v>1</v>
      </c>
      <c r="ML22" s="155"/>
      <c r="MM22" s="154"/>
      <c r="MN22" s="154">
        <v>1</v>
      </c>
      <c r="MO22" s="154"/>
      <c r="MP22" s="154"/>
      <c r="MQ22" s="154">
        <v>1</v>
      </c>
      <c r="MR22" s="154"/>
      <c r="MS22" s="154"/>
      <c r="MT22" s="154">
        <v>1</v>
      </c>
      <c r="MU22" s="155"/>
      <c r="MV22" s="154"/>
      <c r="MW22" s="154"/>
      <c r="MX22" s="154">
        <v>1</v>
      </c>
    </row>
    <row r="23" spans="1:362">
      <c r="A23" s="178">
        <v>9</v>
      </c>
      <c r="B23" s="183" t="s">
        <v>760</v>
      </c>
      <c r="C23" s="178">
        <v>1</v>
      </c>
      <c r="D23" s="178"/>
      <c r="E23" s="178"/>
      <c r="F23" s="154"/>
      <c r="G23" s="154"/>
      <c r="H23" s="154">
        <v>1</v>
      </c>
      <c r="I23" s="154"/>
      <c r="J23" s="180"/>
      <c r="K23" s="154">
        <v>1</v>
      </c>
      <c r="L23" s="154">
        <v>1</v>
      </c>
      <c r="M23" s="154"/>
      <c r="N23" s="154"/>
      <c r="O23" s="154"/>
      <c r="P23" s="181">
        <v>1</v>
      </c>
      <c r="Q23" s="154"/>
      <c r="R23" s="154"/>
      <c r="S23" s="154">
        <v>1</v>
      </c>
      <c r="T23" s="154"/>
      <c r="U23" s="154"/>
      <c r="V23" s="154">
        <v>1</v>
      </c>
      <c r="W23" s="154"/>
      <c r="X23" s="154"/>
      <c r="Y23" s="154">
        <v>1</v>
      </c>
      <c r="Z23" s="154"/>
      <c r="AA23" s="154">
        <v>1</v>
      </c>
      <c r="AB23" s="154"/>
      <c r="AC23" s="154"/>
      <c r="AD23" s="154">
        <v>1</v>
      </c>
      <c r="AE23" s="154"/>
      <c r="AF23" s="154"/>
      <c r="AG23" s="154"/>
      <c r="AH23" s="154">
        <v>1</v>
      </c>
      <c r="AI23" s="184"/>
      <c r="AJ23" s="154">
        <v>1</v>
      </c>
      <c r="AK23" s="154"/>
      <c r="AL23" s="154"/>
      <c r="AM23" s="154">
        <v>1</v>
      </c>
      <c r="AN23" s="154"/>
      <c r="AO23" s="154"/>
      <c r="AP23" s="154"/>
      <c r="AQ23" s="154">
        <v>1</v>
      </c>
      <c r="AR23" s="154"/>
      <c r="AS23" s="154"/>
      <c r="AT23" s="154">
        <v>1</v>
      </c>
      <c r="AU23" s="154"/>
      <c r="AV23" s="154">
        <v>1</v>
      </c>
      <c r="AW23" s="154"/>
      <c r="AX23" s="154"/>
      <c r="AY23" s="154"/>
      <c r="AZ23" s="154"/>
      <c r="BA23" s="154">
        <v>1</v>
      </c>
      <c r="BB23" s="154"/>
      <c r="BC23" s="154">
        <v>1</v>
      </c>
      <c r="BD23" s="154"/>
      <c r="BE23" s="154">
        <v>1</v>
      </c>
      <c r="BF23" s="181"/>
      <c r="BG23" s="154"/>
      <c r="BH23" s="154"/>
      <c r="BI23" s="181"/>
      <c r="BJ23" s="154">
        <v>1</v>
      </c>
      <c r="BK23" s="154"/>
      <c r="BL23" s="154"/>
      <c r="BM23" s="154">
        <v>1</v>
      </c>
      <c r="BN23" s="154"/>
      <c r="BO23" s="154"/>
      <c r="BP23" s="154">
        <v>1</v>
      </c>
      <c r="BQ23" s="154"/>
      <c r="BR23" s="154"/>
      <c r="BS23" s="154">
        <v>1</v>
      </c>
      <c r="BT23" s="154"/>
      <c r="BU23" s="154"/>
      <c r="BV23" s="154">
        <v>1</v>
      </c>
      <c r="BW23" s="154"/>
      <c r="BX23" s="154"/>
      <c r="BY23" s="154">
        <v>1</v>
      </c>
      <c r="BZ23" s="154"/>
      <c r="CA23" s="154">
        <v>1</v>
      </c>
      <c r="CB23" s="154"/>
      <c r="CC23" s="154"/>
      <c r="CD23" s="154"/>
      <c r="CE23" s="154">
        <v>1</v>
      </c>
      <c r="CF23" s="154"/>
      <c r="CG23" s="154"/>
      <c r="CH23" s="154">
        <v>1</v>
      </c>
      <c r="CI23" s="154"/>
      <c r="CJ23" s="154"/>
      <c r="CK23" s="154">
        <v>1</v>
      </c>
      <c r="CL23" s="154"/>
      <c r="CM23" s="154"/>
      <c r="CN23" s="154">
        <v>1</v>
      </c>
      <c r="CO23" s="154"/>
      <c r="CP23" s="154"/>
      <c r="CQ23" s="154">
        <v>1</v>
      </c>
      <c r="CR23" s="154"/>
      <c r="CS23" s="154"/>
      <c r="CT23" s="154">
        <v>1</v>
      </c>
      <c r="CU23" s="154"/>
      <c r="CV23" s="154"/>
      <c r="CW23" s="154">
        <v>1</v>
      </c>
      <c r="CX23" s="154"/>
      <c r="CY23" s="154"/>
      <c r="CZ23" s="154">
        <v>1</v>
      </c>
      <c r="DA23" s="154"/>
      <c r="DB23" s="154"/>
      <c r="DC23" s="154">
        <v>1</v>
      </c>
      <c r="DD23" s="154"/>
      <c r="DE23" s="154"/>
      <c r="DF23" s="154">
        <v>1</v>
      </c>
      <c r="DG23" s="154"/>
      <c r="DH23" s="154"/>
      <c r="DI23" s="154">
        <v>1</v>
      </c>
      <c r="DJ23" s="154"/>
      <c r="DK23" s="154">
        <v>1</v>
      </c>
      <c r="DL23" s="154"/>
      <c r="DM23" s="154"/>
      <c r="DN23" s="154"/>
      <c r="DO23" s="154">
        <v>1</v>
      </c>
      <c r="DP23" s="154"/>
      <c r="DQ23" s="154"/>
      <c r="DR23" s="154">
        <v>1</v>
      </c>
      <c r="DS23" s="154"/>
      <c r="DT23" s="154"/>
      <c r="DU23" s="154">
        <v>1</v>
      </c>
      <c r="DV23" s="154">
        <v>1</v>
      </c>
      <c r="DW23" s="154"/>
      <c r="DX23" s="154"/>
      <c r="DY23" s="154">
        <v>1</v>
      </c>
      <c r="DZ23" s="154"/>
      <c r="EA23" s="154"/>
      <c r="EB23" s="154">
        <v>1</v>
      </c>
      <c r="EC23" s="154"/>
      <c r="ED23" s="154"/>
      <c r="EE23" s="154"/>
      <c r="EF23" s="154"/>
      <c r="EG23" s="154">
        <v>1</v>
      </c>
      <c r="EH23" s="154"/>
      <c r="EI23" s="154">
        <v>1</v>
      </c>
      <c r="EJ23" s="154"/>
      <c r="EK23" s="154">
        <v>1</v>
      </c>
      <c r="EL23" s="154"/>
      <c r="EM23" s="154"/>
      <c r="EN23" s="154"/>
      <c r="EO23" s="154">
        <v>1</v>
      </c>
      <c r="EP23" s="154"/>
      <c r="EQ23" s="154">
        <v>1</v>
      </c>
      <c r="ER23" s="154"/>
      <c r="ES23" s="154"/>
      <c r="ET23" s="154"/>
      <c r="EU23" s="154">
        <v>1</v>
      </c>
      <c r="EV23" s="154"/>
      <c r="EW23" s="154"/>
      <c r="EX23" s="154">
        <v>1</v>
      </c>
      <c r="EY23" s="154"/>
      <c r="EZ23" s="154"/>
      <c r="FA23" s="154"/>
      <c r="FB23" s="154">
        <v>1</v>
      </c>
      <c r="FC23" s="154">
        <v>1</v>
      </c>
      <c r="FD23" s="154"/>
      <c r="FE23" s="154"/>
      <c r="FF23" s="154"/>
      <c r="FG23" s="154"/>
      <c r="FH23" s="154">
        <v>1</v>
      </c>
      <c r="FI23" s="154"/>
      <c r="FJ23" s="154">
        <v>1</v>
      </c>
      <c r="FK23" s="154"/>
      <c r="FL23" s="154"/>
      <c r="FM23" s="154"/>
      <c r="FN23" s="154">
        <v>1</v>
      </c>
      <c r="FO23" s="154"/>
      <c r="FP23" s="154">
        <v>1</v>
      </c>
      <c r="FQ23" s="154"/>
      <c r="FR23" s="154"/>
      <c r="FS23" s="154">
        <v>1</v>
      </c>
      <c r="FT23" s="154"/>
      <c r="FU23" s="154"/>
      <c r="FV23" s="154"/>
      <c r="FW23" s="154">
        <v>1</v>
      </c>
      <c r="FX23" s="154"/>
      <c r="FY23" s="154"/>
      <c r="FZ23" s="154">
        <v>1</v>
      </c>
      <c r="GA23" s="154"/>
      <c r="GB23" s="154">
        <v>1</v>
      </c>
      <c r="GC23" s="154"/>
      <c r="GD23" s="154"/>
      <c r="GE23" s="154">
        <v>1</v>
      </c>
      <c r="GF23" s="154"/>
      <c r="GG23" s="154"/>
      <c r="GH23" s="154">
        <v>1</v>
      </c>
      <c r="GI23" s="154"/>
      <c r="GJ23" s="154"/>
      <c r="GK23" s="154">
        <v>1</v>
      </c>
      <c r="GL23" s="154"/>
      <c r="GM23" s="154"/>
      <c r="GN23" s="154">
        <v>1</v>
      </c>
      <c r="GO23" s="154"/>
      <c r="GP23" s="154"/>
      <c r="GQ23" s="154">
        <v>1</v>
      </c>
      <c r="GR23" s="154"/>
      <c r="GS23" s="154"/>
      <c r="GT23" s="154">
        <v>1</v>
      </c>
      <c r="GU23" s="154"/>
      <c r="GV23" s="154"/>
      <c r="GW23" s="154">
        <v>1</v>
      </c>
      <c r="GX23" s="154"/>
      <c r="GY23" s="154"/>
      <c r="GZ23" s="154">
        <v>1</v>
      </c>
      <c r="HA23" s="154"/>
      <c r="HB23" s="154"/>
      <c r="HC23" s="154"/>
      <c r="HD23" s="154">
        <v>1</v>
      </c>
      <c r="HE23" s="154"/>
      <c r="HF23" s="154"/>
      <c r="HG23" s="154">
        <v>1</v>
      </c>
      <c r="HH23" s="154"/>
      <c r="HI23" s="154"/>
      <c r="HJ23" s="154">
        <v>1</v>
      </c>
      <c r="HK23" s="154"/>
      <c r="HL23" s="154">
        <v>1</v>
      </c>
      <c r="HM23" s="154"/>
      <c r="HN23" s="154"/>
      <c r="HO23" s="154"/>
      <c r="HP23" s="154">
        <v>1</v>
      </c>
      <c r="HQ23" s="154"/>
      <c r="HR23" s="154">
        <v>1</v>
      </c>
      <c r="HS23" s="154"/>
      <c r="HT23" s="154"/>
      <c r="HU23" s="154">
        <v>1</v>
      </c>
      <c r="HV23" s="154"/>
      <c r="HW23" s="154"/>
      <c r="HX23" s="154">
        <v>1</v>
      </c>
      <c r="HY23" s="154"/>
      <c r="HZ23" s="154"/>
      <c r="IA23" s="154">
        <v>1</v>
      </c>
      <c r="IB23" s="154"/>
      <c r="IC23" s="154"/>
      <c r="ID23" s="154">
        <v>1</v>
      </c>
      <c r="IE23" s="154"/>
      <c r="IF23" s="154"/>
      <c r="IG23" s="154">
        <v>1</v>
      </c>
      <c r="IH23" s="154"/>
      <c r="II23" s="154"/>
      <c r="IJ23" s="154">
        <v>1</v>
      </c>
      <c r="IK23" s="154"/>
      <c r="IL23" s="154"/>
      <c r="IM23" s="154">
        <v>1</v>
      </c>
      <c r="IN23" s="154"/>
      <c r="IO23" s="154"/>
      <c r="IP23" s="154">
        <v>1</v>
      </c>
      <c r="IQ23" s="154"/>
      <c r="IR23" s="154"/>
      <c r="IS23" s="154">
        <v>1</v>
      </c>
      <c r="IT23" s="154"/>
      <c r="IU23" s="154">
        <v>1</v>
      </c>
      <c r="IV23" s="154"/>
      <c r="IW23" s="154"/>
      <c r="IX23" s="154"/>
      <c r="IY23" s="154">
        <v>1</v>
      </c>
      <c r="IZ23" s="154"/>
      <c r="JA23" s="154">
        <v>1</v>
      </c>
      <c r="JB23" s="154"/>
      <c r="JC23" s="154"/>
      <c r="JD23" s="154"/>
      <c r="JE23" s="154">
        <v>1</v>
      </c>
      <c r="JF23" s="154"/>
      <c r="JG23" s="154"/>
      <c r="JH23" s="154">
        <v>1</v>
      </c>
      <c r="JI23" s="154"/>
      <c r="JJ23" s="154"/>
      <c r="JK23" s="154"/>
      <c r="JL23" s="154">
        <v>1</v>
      </c>
      <c r="JM23" s="154">
        <v>1</v>
      </c>
      <c r="JN23" s="154"/>
      <c r="JO23" s="154"/>
      <c r="JP23" s="154"/>
      <c r="JQ23" s="154">
        <v>1</v>
      </c>
      <c r="JR23" s="154"/>
      <c r="JS23" s="154"/>
      <c r="JT23" s="154">
        <v>1</v>
      </c>
      <c r="JU23" s="154"/>
      <c r="JV23" s="154"/>
      <c r="JW23" s="154"/>
      <c r="JX23" s="154">
        <v>1</v>
      </c>
      <c r="JY23" s="154">
        <v>1</v>
      </c>
      <c r="JZ23" s="154"/>
      <c r="KA23" s="154"/>
      <c r="KB23" s="154"/>
      <c r="KC23" s="154">
        <v>1</v>
      </c>
      <c r="KD23" s="154"/>
      <c r="KE23" s="154"/>
      <c r="KF23" s="154">
        <v>1</v>
      </c>
      <c r="KG23" s="154"/>
      <c r="KH23" s="154"/>
      <c r="KI23" s="154">
        <v>1</v>
      </c>
      <c r="KJ23" s="154"/>
      <c r="KK23" s="154"/>
      <c r="KL23" s="154"/>
      <c r="KM23" s="154">
        <v>1</v>
      </c>
      <c r="KN23" s="154"/>
      <c r="KO23" s="154">
        <v>1</v>
      </c>
      <c r="KP23" s="154"/>
      <c r="KQ23" s="154"/>
      <c r="KR23" s="154"/>
      <c r="KS23" s="154">
        <v>1</v>
      </c>
      <c r="KT23" s="154"/>
      <c r="KU23" s="154">
        <v>1</v>
      </c>
      <c r="KV23" s="154"/>
      <c r="KW23" s="154">
        <v>1</v>
      </c>
      <c r="KX23" s="154"/>
      <c r="KY23" s="154"/>
      <c r="KZ23" s="154">
        <v>1</v>
      </c>
      <c r="LA23" s="154"/>
      <c r="LB23" s="154"/>
      <c r="LC23" s="154"/>
      <c r="LD23" s="154">
        <v>1</v>
      </c>
      <c r="LE23" s="154"/>
      <c r="LF23" s="154"/>
      <c r="LG23" s="154">
        <v>1</v>
      </c>
      <c r="LH23" s="154"/>
      <c r="LI23" s="154"/>
      <c r="LJ23" s="154">
        <v>1</v>
      </c>
      <c r="LK23" s="154"/>
      <c r="LL23" s="154"/>
      <c r="LM23" s="154"/>
      <c r="LN23" s="154">
        <v>1</v>
      </c>
      <c r="LO23" s="154"/>
      <c r="LP23" s="154">
        <v>1</v>
      </c>
      <c r="LQ23" s="154"/>
      <c r="LR23" s="154"/>
      <c r="LS23" s="154"/>
      <c r="LT23" s="154">
        <v>1</v>
      </c>
      <c r="LU23" s="154">
        <v>1</v>
      </c>
      <c r="LV23" s="154"/>
      <c r="LW23" s="154"/>
      <c r="LX23" s="154"/>
      <c r="LY23" s="154"/>
      <c r="LZ23" s="154">
        <v>1</v>
      </c>
      <c r="MA23" s="154"/>
      <c r="MB23" s="154">
        <v>1</v>
      </c>
      <c r="MC23" s="154"/>
      <c r="MD23" s="154"/>
      <c r="ME23" s="154">
        <v>1</v>
      </c>
      <c r="MF23" s="154"/>
      <c r="MG23" s="154"/>
      <c r="MH23" s="154">
        <v>1</v>
      </c>
      <c r="MI23" s="154"/>
      <c r="MJ23" s="154">
        <v>1</v>
      </c>
      <c r="MK23" s="154"/>
      <c r="ML23" s="155"/>
      <c r="MM23" s="154"/>
      <c r="MN23" s="154">
        <v>1</v>
      </c>
      <c r="MO23" s="154"/>
      <c r="MP23" s="154">
        <v>1</v>
      </c>
      <c r="MQ23" s="154"/>
      <c r="MR23" s="154"/>
      <c r="MS23" s="154"/>
      <c r="MT23" s="154"/>
      <c r="MU23" s="155">
        <v>1</v>
      </c>
      <c r="MV23" s="154"/>
      <c r="MW23" s="154">
        <v>1</v>
      </c>
      <c r="MX23" s="154"/>
    </row>
    <row r="24" spans="1:362">
      <c r="A24" s="178">
        <v>10</v>
      </c>
      <c r="B24" s="182" t="s">
        <v>761</v>
      </c>
      <c r="C24" s="178">
        <v>1</v>
      </c>
      <c r="D24" s="178"/>
      <c r="E24" s="178"/>
      <c r="F24" s="154">
        <v>1</v>
      </c>
      <c r="G24" s="154"/>
      <c r="H24" s="154"/>
      <c r="I24" s="154"/>
      <c r="J24" s="180">
        <v>1</v>
      </c>
      <c r="K24" s="154"/>
      <c r="L24" s="154">
        <v>1</v>
      </c>
      <c r="M24" s="154"/>
      <c r="N24" s="154"/>
      <c r="O24" s="154"/>
      <c r="P24" s="181"/>
      <c r="Q24" s="154">
        <v>1</v>
      </c>
      <c r="R24" s="154">
        <v>1</v>
      </c>
      <c r="S24" s="154"/>
      <c r="T24" s="154"/>
      <c r="U24" s="154"/>
      <c r="V24" s="154">
        <v>1</v>
      </c>
      <c r="W24" s="154"/>
      <c r="X24" s="154"/>
      <c r="Y24" s="154">
        <v>1</v>
      </c>
      <c r="Z24" s="154"/>
      <c r="AA24" s="154"/>
      <c r="AB24" s="154">
        <v>1</v>
      </c>
      <c r="AC24" s="154"/>
      <c r="AD24" s="154"/>
      <c r="AE24" s="154">
        <v>1</v>
      </c>
      <c r="AF24" s="154"/>
      <c r="AG24" s="154">
        <v>1</v>
      </c>
      <c r="AH24" s="154"/>
      <c r="AI24" s="184"/>
      <c r="AJ24" s="154"/>
      <c r="AK24" s="154">
        <v>1</v>
      </c>
      <c r="AL24" s="154"/>
      <c r="AM24" s="154">
        <v>1</v>
      </c>
      <c r="AN24" s="154"/>
      <c r="AO24" s="154"/>
      <c r="AP24" s="154">
        <v>1</v>
      </c>
      <c r="AQ24" s="154"/>
      <c r="AR24" s="154"/>
      <c r="AS24" s="154"/>
      <c r="AT24" s="154">
        <v>1</v>
      </c>
      <c r="AU24" s="154"/>
      <c r="AV24" s="154"/>
      <c r="AW24" s="154">
        <v>1</v>
      </c>
      <c r="AX24" s="154"/>
      <c r="AY24" s="154"/>
      <c r="AZ24" s="154">
        <v>1</v>
      </c>
      <c r="BA24" s="154"/>
      <c r="BB24" s="154"/>
      <c r="BC24" s="154">
        <v>1</v>
      </c>
      <c r="BD24" s="154"/>
      <c r="BE24" s="154"/>
      <c r="BF24" s="181">
        <v>1</v>
      </c>
      <c r="BG24" s="154"/>
      <c r="BH24" s="154"/>
      <c r="BI24" s="181">
        <v>1</v>
      </c>
      <c r="BJ24" s="154"/>
      <c r="BK24" s="154"/>
      <c r="BL24" s="154"/>
      <c r="BM24" s="154">
        <v>1</v>
      </c>
      <c r="BN24" s="154"/>
      <c r="BO24" s="154"/>
      <c r="BP24" s="154">
        <v>1</v>
      </c>
      <c r="BQ24" s="154"/>
      <c r="BR24" s="154"/>
      <c r="BS24" s="154">
        <v>1</v>
      </c>
      <c r="BT24" s="154"/>
      <c r="BU24" s="154"/>
      <c r="BV24" s="154">
        <v>1</v>
      </c>
      <c r="BW24" s="154"/>
      <c r="BX24" s="154"/>
      <c r="BY24" s="154">
        <v>1</v>
      </c>
      <c r="BZ24" s="154"/>
      <c r="CA24" s="154"/>
      <c r="CB24" s="154">
        <v>1</v>
      </c>
      <c r="CC24" s="154"/>
      <c r="CD24" s="154"/>
      <c r="CE24" s="154">
        <v>1</v>
      </c>
      <c r="CF24" s="154"/>
      <c r="CG24" s="154"/>
      <c r="CH24" s="154">
        <v>1</v>
      </c>
      <c r="CI24" s="154"/>
      <c r="CJ24" s="154"/>
      <c r="CK24" s="154">
        <v>1</v>
      </c>
      <c r="CL24" s="154"/>
      <c r="CM24" s="154"/>
      <c r="CN24" s="154">
        <v>1</v>
      </c>
      <c r="CO24" s="154"/>
      <c r="CP24" s="154"/>
      <c r="CQ24" s="154">
        <v>1</v>
      </c>
      <c r="CR24" s="154"/>
      <c r="CS24" s="154"/>
      <c r="CT24" s="154">
        <v>1</v>
      </c>
      <c r="CU24" s="154"/>
      <c r="CV24" s="154">
        <v>1</v>
      </c>
      <c r="CW24" s="154"/>
      <c r="CX24" s="154"/>
      <c r="CY24" s="154">
        <v>1</v>
      </c>
      <c r="CZ24" s="154"/>
      <c r="DA24" s="154"/>
      <c r="DB24" s="154">
        <v>1</v>
      </c>
      <c r="DC24" s="154"/>
      <c r="DD24" s="154"/>
      <c r="DE24" s="154">
        <v>1</v>
      </c>
      <c r="DF24" s="154"/>
      <c r="DG24" s="154"/>
      <c r="DH24" s="154">
        <v>1</v>
      </c>
      <c r="DI24" s="154"/>
      <c r="DJ24" s="154"/>
      <c r="DK24" s="154">
        <v>1</v>
      </c>
      <c r="DL24" s="154"/>
      <c r="DM24" s="154"/>
      <c r="DN24" s="154"/>
      <c r="DO24" s="154">
        <v>1</v>
      </c>
      <c r="DP24" s="154"/>
      <c r="DQ24" s="154"/>
      <c r="DR24" s="154">
        <v>1</v>
      </c>
      <c r="DS24" s="154"/>
      <c r="DT24" s="154"/>
      <c r="DU24" s="154">
        <v>1</v>
      </c>
      <c r="DV24" s="154"/>
      <c r="DW24" s="154"/>
      <c r="DX24" s="154">
        <v>1</v>
      </c>
      <c r="DY24" s="154"/>
      <c r="DZ24" s="154"/>
      <c r="EA24" s="154">
        <v>1</v>
      </c>
      <c r="EB24" s="154"/>
      <c r="EC24" s="154"/>
      <c r="ED24" s="154">
        <v>1</v>
      </c>
      <c r="EE24" s="154"/>
      <c r="EF24" s="154">
        <v>1</v>
      </c>
      <c r="EG24" s="154"/>
      <c r="EH24" s="154"/>
      <c r="EI24" s="154">
        <v>1</v>
      </c>
      <c r="EJ24" s="154"/>
      <c r="EK24" s="154">
        <v>1</v>
      </c>
      <c r="EL24" s="154"/>
      <c r="EM24" s="154"/>
      <c r="EN24" s="154"/>
      <c r="EO24" s="154">
        <v>1</v>
      </c>
      <c r="EP24" s="154"/>
      <c r="EQ24" s="154">
        <v>1</v>
      </c>
      <c r="ER24" s="154"/>
      <c r="ES24" s="154"/>
      <c r="ET24" s="154"/>
      <c r="EU24" s="154">
        <v>1</v>
      </c>
      <c r="EV24" s="154"/>
      <c r="EW24" s="154"/>
      <c r="EX24" s="154">
        <v>1</v>
      </c>
      <c r="EY24" s="154"/>
      <c r="EZ24" s="154"/>
      <c r="FA24" s="154">
        <v>1</v>
      </c>
      <c r="FB24" s="154"/>
      <c r="FC24" s="154">
        <v>1</v>
      </c>
      <c r="FD24" s="154"/>
      <c r="FE24" s="154"/>
      <c r="FF24" s="154"/>
      <c r="FG24" s="154">
        <v>1</v>
      </c>
      <c r="FH24" s="154"/>
      <c r="FI24" s="154"/>
      <c r="FJ24" s="154">
        <v>1</v>
      </c>
      <c r="FK24" s="154"/>
      <c r="FL24" s="154"/>
      <c r="FM24" s="154">
        <v>1</v>
      </c>
      <c r="FN24" s="154"/>
      <c r="FO24" s="154"/>
      <c r="FP24" s="154">
        <v>1</v>
      </c>
      <c r="FQ24" s="154"/>
      <c r="FR24" s="154"/>
      <c r="FS24" s="154">
        <v>1</v>
      </c>
      <c r="FT24" s="154"/>
      <c r="FU24" s="154"/>
      <c r="FV24" s="154">
        <v>1</v>
      </c>
      <c r="FW24" s="154"/>
      <c r="FX24" s="154"/>
      <c r="FY24" s="154">
        <v>1</v>
      </c>
      <c r="FZ24" s="154"/>
      <c r="GA24" s="154"/>
      <c r="GB24" s="154">
        <v>1</v>
      </c>
      <c r="GC24" s="154"/>
      <c r="GD24" s="154"/>
      <c r="GE24" s="154">
        <v>1</v>
      </c>
      <c r="GF24" s="154"/>
      <c r="GG24" s="154"/>
      <c r="GH24" s="154">
        <v>1</v>
      </c>
      <c r="GI24" s="154"/>
      <c r="GJ24" s="154"/>
      <c r="GK24" s="154">
        <v>1</v>
      </c>
      <c r="GL24" s="154"/>
      <c r="GM24" s="154"/>
      <c r="GN24" s="154">
        <v>1</v>
      </c>
      <c r="GO24" s="154"/>
      <c r="GP24" s="154"/>
      <c r="GQ24" s="154">
        <v>1</v>
      </c>
      <c r="GR24" s="154"/>
      <c r="GS24" s="154"/>
      <c r="GT24" s="154">
        <v>1</v>
      </c>
      <c r="GU24" s="154"/>
      <c r="GV24" s="154"/>
      <c r="GW24" s="154">
        <v>1</v>
      </c>
      <c r="GX24" s="154"/>
      <c r="GY24" s="154"/>
      <c r="GZ24" s="154">
        <v>1</v>
      </c>
      <c r="HA24" s="154"/>
      <c r="HB24" s="154"/>
      <c r="HC24" s="154">
        <v>1</v>
      </c>
      <c r="HD24" s="154"/>
      <c r="HE24" s="154"/>
      <c r="HF24" s="154">
        <v>1</v>
      </c>
      <c r="HG24" s="154"/>
      <c r="HH24" s="154"/>
      <c r="HI24" s="154">
        <v>1</v>
      </c>
      <c r="HJ24" s="154"/>
      <c r="HK24" s="154"/>
      <c r="HL24" s="154">
        <v>1</v>
      </c>
      <c r="HM24" s="154"/>
      <c r="HN24" s="154"/>
      <c r="HO24" s="154">
        <v>1</v>
      </c>
      <c r="HP24" s="154"/>
      <c r="HQ24" s="154"/>
      <c r="HR24" s="154">
        <v>1</v>
      </c>
      <c r="HS24" s="154"/>
      <c r="HT24" s="154">
        <v>1</v>
      </c>
      <c r="HU24" s="154"/>
      <c r="HV24" s="154"/>
      <c r="HW24" s="154"/>
      <c r="HX24" s="154">
        <v>1</v>
      </c>
      <c r="HY24" s="154"/>
      <c r="HZ24" s="154">
        <v>1</v>
      </c>
      <c r="IA24" s="154"/>
      <c r="IB24" s="154"/>
      <c r="IC24" s="154"/>
      <c r="ID24" s="154">
        <v>1</v>
      </c>
      <c r="IE24" s="154"/>
      <c r="IF24" s="154"/>
      <c r="IG24" s="154">
        <v>1</v>
      </c>
      <c r="IH24" s="154"/>
      <c r="II24" s="154">
        <v>1</v>
      </c>
      <c r="IJ24" s="154"/>
      <c r="IK24" s="154"/>
      <c r="IL24" s="154"/>
      <c r="IM24" s="154">
        <v>1</v>
      </c>
      <c r="IN24" s="154"/>
      <c r="IO24" s="154"/>
      <c r="IP24" s="154">
        <v>1</v>
      </c>
      <c r="IQ24" s="154"/>
      <c r="IR24" s="154"/>
      <c r="IS24" s="154">
        <v>1</v>
      </c>
      <c r="IT24" s="154"/>
      <c r="IU24" s="154"/>
      <c r="IV24" s="154">
        <v>1</v>
      </c>
      <c r="IW24" s="154"/>
      <c r="IX24" s="154"/>
      <c r="IY24" s="154">
        <v>1</v>
      </c>
      <c r="IZ24" s="154"/>
      <c r="JA24" s="154">
        <v>1</v>
      </c>
      <c r="JB24" s="154"/>
      <c r="JC24" s="154"/>
      <c r="JD24" s="154">
        <v>1</v>
      </c>
      <c r="JE24" s="154"/>
      <c r="JF24" s="154"/>
      <c r="JG24" s="154"/>
      <c r="JH24" s="154"/>
      <c r="JI24" s="154">
        <v>1</v>
      </c>
      <c r="JJ24" s="154"/>
      <c r="JK24" s="154">
        <v>1</v>
      </c>
      <c r="JL24" s="154"/>
      <c r="JM24" s="154"/>
      <c r="JN24" s="154"/>
      <c r="JO24" s="154">
        <v>1</v>
      </c>
      <c r="JP24" s="154"/>
      <c r="JQ24" s="154"/>
      <c r="JR24" s="154">
        <v>1</v>
      </c>
      <c r="JS24" s="154"/>
      <c r="JT24" s="154"/>
      <c r="JU24" s="154">
        <v>1</v>
      </c>
      <c r="JV24" s="154"/>
      <c r="JW24" s="154"/>
      <c r="JX24" s="154">
        <v>1</v>
      </c>
      <c r="JY24" s="154">
        <v>1</v>
      </c>
      <c r="JZ24" s="154"/>
      <c r="KA24" s="154"/>
      <c r="KB24" s="154">
        <v>1</v>
      </c>
      <c r="KC24" s="154"/>
      <c r="KD24" s="154"/>
      <c r="KE24" s="154"/>
      <c r="KF24" s="154"/>
      <c r="KG24" s="154">
        <v>1</v>
      </c>
      <c r="KH24" s="154"/>
      <c r="KI24" s="154">
        <v>1</v>
      </c>
      <c r="KJ24" s="154"/>
      <c r="KK24" s="154"/>
      <c r="KL24" s="154"/>
      <c r="KM24" s="154">
        <v>1</v>
      </c>
      <c r="KN24" s="154"/>
      <c r="KO24" s="154">
        <v>1</v>
      </c>
      <c r="KP24" s="154"/>
      <c r="KQ24" s="154"/>
      <c r="KR24" s="154">
        <v>1</v>
      </c>
      <c r="KS24" s="154"/>
      <c r="KT24" s="154"/>
      <c r="KU24" s="154">
        <v>1</v>
      </c>
      <c r="KV24" s="154"/>
      <c r="KW24" s="154"/>
      <c r="KX24" s="154">
        <v>1</v>
      </c>
      <c r="KY24" s="154"/>
      <c r="KZ24" s="154">
        <v>1</v>
      </c>
      <c r="LA24" s="154"/>
      <c r="LB24" s="154"/>
      <c r="LC24" s="154">
        <v>1</v>
      </c>
      <c r="LD24" s="154"/>
      <c r="LE24" s="154"/>
      <c r="LF24" s="154"/>
      <c r="LG24" s="154"/>
      <c r="LH24" s="154">
        <v>1</v>
      </c>
      <c r="LI24" s="154">
        <v>1</v>
      </c>
      <c r="LJ24" s="154"/>
      <c r="LK24" s="154"/>
      <c r="LL24" s="154"/>
      <c r="LM24" s="154">
        <v>1</v>
      </c>
      <c r="LN24" s="154"/>
      <c r="LO24" s="154"/>
      <c r="LP24" s="154">
        <v>1</v>
      </c>
      <c r="LQ24" s="154"/>
      <c r="LR24" s="154"/>
      <c r="LS24" s="154">
        <v>1</v>
      </c>
      <c r="LT24" s="154"/>
      <c r="LU24" s="154">
        <v>1</v>
      </c>
      <c r="LV24" s="154"/>
      <c r="LW24" s="154"/>
      <c r="LX24" s="154"/>
      <c r="LY24" s="154">
        <v>1</v>
      </c>
      <c r="LZ24" s="154"/>
      <c r="MA24" s="154"/>
      <c r="MB24" s="154">
        <v>1</v>
      </c>
      <c r="MC24" s="154"/>
      <c r="MD24" s="154"/>
      <c r="ME24" s="154">
        <v>1</v>
      </c>
      <c r="MF24" s="154"/>
      <c r="MG24" s="154"/>
      <c r="MH24" s="154"/>
      <c r="MI24" s="154">
        <v>1</v>
      </c>
      <c r="MJ24" s="154"/>
      <c r="MK24" s="154">
        <v>1</v>
      </c>
      <c r="ML24" s="155"/>
      <c r="MM24" s="154"/>
      <c r="MN24" s="154"/>
      <c r="MO24" s="154">
        <v>1</v>
      </c>
      <c r="MP24" s="154"/>
      <c r="MQ24" s="154">
        <v>1</v>
      </c>
      <c r="MR24" s="154"/>
      <c r="MS24" s="154"/>
      <c r="MT24" s="154">
        <v>1</v>
      </c>
      <c r="MU24" s="155"/>
      <c r="MV24" s="154">
        <v>1</v>
      </c>
      <c r="MW24" s="154"/>
      <c r="MX24" s="154"/>
    </row>
    <row r="25" spans="1:362">
      <c r="A25" s="178">
        <v>11</v>
      </c>
      <c r="B25" s="182" t="s">
        <v>762</v>
      </c>
      <c r="C25" s="178">
        <v>1</v>
      </c>
      <c r="D25" s="178"/>
      <c r="E25" s="178"/>
      <c r="F25" s="154">
        <v>1</v>
      </c>
      <c r="G25" s="154"/>
      <c r="H25" s="154"/>
      <c r="I25" s="154"/>
      <c r="J25" s="180">
        <v>1</v>
      </c>
      <c r="K25" s="154"/>
      <c r="L25" s="154"/>
      <c r="M25" s="154">
        <v>1</v>
      </c>
      <c r="N25" s="154"/>
      <c r="O25" s="154"/>
      <c r="P25" s="181">
        <v>1</v>
      </c>
      <c r="Q25" s="154"/>
      <c r="R25" s="154"/>
      <c r="S25" s="154">
        <v>1</v>
      </c>
      <c r="T25" s="154"/>
      <c r="U25" s="154"/>
      <c r="V25" s="154">
        <v>1</v>
      </c>
      <c r="W25" s="154"/>
      <c r="X25" s="154">
        <v>1</v>
      </c>
      <c r="Y25" s="154"/>
      <c r="Z25" s="154"/>
      <c r="AA25" s="154"/>
      <c r="AB25" s="154">
        <v>1</v>
      </c>
      <c r="AC25" s="154"/>
      <c r="AD25" s="154"/>
      <c r="AE25" s="154">
        <v>1</v>
      </c>
      <c r="AF25" s="154"/>
      <c r="AG25" s="154">
        <v>1</v>
      </c>
      <c r="AH25" s="154"/>
      <c r="AI25" s="184"/>
      <c r="AJ25" s="154"/>
      <c r="AK25" s="154">
        <v>1</v>
      </c>
      <c r="AL25" s="154"/>
      <c r="AM25" s="154"/>
      <c r="AN25" s="154">
        <v>1</v>
      </c>
      <c r="AO25" s="154"/>
      <c r="AP25" s="154"/>
      <c r="AQ25" s="154">
        <v>1</v>
      </c>
      <c r="AR25" s="154"/>
      <c r="AS25" s="154"/>
      <c r="AT25" s="154"/>
      <c r="AU25" s="154">
        <v>1</v>
      </c>
      <c r="AV25" s="154"/>
      <c r="AW25" s="154">
        <v>1</v>
      </c>
      <c r="AX25" s="154"/>
      <c r="AY25" s="154"/>
      <c r="AZ25" s="154">
        <v>1</v>
      </c>
      <c r="BA25" s="154"/>
      <c r="BB25" s="154">
        <v>1</v>
      </c>
      <c r="BC25" s="154"/>
      <c r="BD25" s="154"/>
      <c r="BE25" s="154"/>
      <c r="BF25" s="181">
        <v>1</v>
      </c>
      <c r="BG25" s="154"/>
      <c r="BH25" s="154"/>
      <c r="BI25" s="181">
        <v>1</v>
      </c>
      <c r="BJ25" s="154"/>
      <c r="BK25" s="154"/>
      <c r="BL25" s="154">
        <v>1</v>
      </c>
      <c r="BM25" s="154"/>
      <c r="BN25" s="154"/>
      <c r="BO25" s="154">
        <v>1</v>
      </c>
      <c r="BP25" s="154"/>
      <c r="BQ25" s="154"/>
      <c r="BR25" s="154">
        <v>1</v>
      </c>
      <c r="BS25" s="154"/>
      <c r="BT25" s="154">
        <v>1</v>
      </c>
      <c r="BU25" s="154"/>
      <c r="BV25" s="154"/>
      <c r="BW25" s="154"/>
      <c r="BX25" s="154">
        <v>1</v>
      </c>
      <c r="BY25" s="154"/>
      <c r="BZ25" s="154">
        <v>1</v>
      </c>
      <c r="CA25" s="154"/>
      <c r="CB25" s="154"/>
      <c r="CC25" s="154">
        <v>1</v>
      </c>
      <c r="CD25" s="154"/>
      <c r="CE25" s="154"/>
      <c r="CF25" s="154">
        <v>1</v>
      </c>
      <c r="CG25" s="154"/>
      <c r="CH25" s="154"/>
      <c r="CI25" s="154"/>
      <c r="CJ25" s="154">
        <v>1</v>
      </c>
      <c r="CK25" s="154"/>
      <c r="CL25" s="154">
        <v>1</v>
      </c>
      <c r="CM25" s="154"/>
      <c r="CN25" s="154"/>
      <c r="CO25" s="154">
        <v>1</v>
      </c>
      <c r="CP25" s="154"/>
      <c r="CQ25" s="154"/>
      <c r="CR25" s="154"/>
      <c r="CS25" s="154">
        <v>1</v>
      </c>
      <c r="CT25" s="154"/>
      <c r="CU25" s="154">
        <v>1</v>
      </c>
      <c r="CV25" s="154"/>
      <c r="CW25" s="154"/>
      <c r="CX25" s="154">
        <v>1</v>
      </c>
      <c r="CY25" s="154"/>
      <c r="CZ25" s="154"/>
      <c r="DA25" s="154">
        <v>1</v>
      </c>
      <c r="DB25" s="154"/>
      <c r="DC25" s="154"/>
      <c r="DD25" s="154">
        <v>1</v>
      </c>
      <c r="DE25" s="154"/>
      <c r="DF25" s="154"/>
      <c r="DG25" s="154">
        <v>1</v>
      </c>
      <c r="DH25" s="154"/>
      <c r="DI25" s="154"/>
      <c r="DJ25" s="154"/>
      <c r="DK25" s="154"/>
      <c r="DL25" s="154">
        <v>1</v>
      </c>
      <c r="DM25" s="154">
        <v>1</v>
      </c>
      <c r="DN25" s="154"/>
      <c r="DO25" s="154"/>
      <c r="DP25" s="154">
        <v>1</v>
      </c>
      <c r="DQ25" s="154"/>
      <c r="DR25" s="154"/>
      <c r="DS25" s="154">
        <v>1</v>
      </c>
      <c r="DT25" s="154"/>
      <c r="DU25" s="154"/>
      <c r="DV25" s="154"/>
      <c r="DW25" s="154">
        <v>1</v>
      </c>
      <c r="DX25" s="154"/>
      <c r="DY25" s="154">
        <v>1</v>
      </c>
      <c r="DZ25" s="154"/>
      <c r="EA25" s="154"/>
      <c r="EB25" s="154">
        <v>1</v>
      </c>
      <c r="EC25" s="154"/>
      <c r="ED25" s="154"/>
      <c r="EE25" s="154">
        <v>1</v>
      </c>
      <c r="EF25" s="154"/>
      <c r="EG25" s="154"/>
      <c r="EH25" s="154">
        <v>1</v>
      </c>
      <c r="EI25" s="154"/>
      <c r="EJ25" s="154"/>
      <c r="EK25" s="154"/>
      <c r="EL25" s="154">
        <v>1</v>
      </c>
      <c r="EM25" s="154"/>
      <c r="EN25" s="154">
        <v>1</v>
      </c>
      <c r="EO25" s="154"/>
      <c r="EP25" s="154"/>
      <c r="EQ25" s="154">
        <v>1</v>
      </c>
      <c r="ER25" s="154"/>
      <c r="ES25" s="154"/>
      <c r="ET25" s="154">
        <v>1</v>
      </c>
      <c r="EU25" s="154"/>
      <c r="EV25" s="154"/>
      <c r="EW25" s="154">
        <v>1</v>
      </c>
      <c r="EX25" s="154"/>
      <c r="EY25" s="154"/>
      <c r="EZ25" s="154"/>
      <c r="FA25" s="154">
        <v>1</v>
      </c>
      <c r="FB25" s="154"/>
      <c r="FC25" s="154">
        <v>1</v>
      </c>
      <c r="FD25" s="154"/>
      <c r="FE25" s="154"/>
      <c r="FF25" s="154"/>
      <c r="FG25" s="154">
        <v>1</v>
      </c>
      <c r="FH25" s="154"/>
      <c r="FI25" s="154"/>
      <c r="FJ25" s="154">
        <v>1</v>
      </c>
      <c r="FK25" s="154"/>
      <c r="FL25" s="154"/>
      <c r="FM25" s="154">
        <v>1</v>
      </c>
      <c r="FN25" s="154"/>
      <c r="FO25" s="154">
        <v>1</v>
      </c>
      <c r="FP25" s="154"/>
      <c r="FQ25" s="154"/>
      <c r="FR25" s="154">
        <v>1</v>
      </c>
      <c r="FS25" s="154"/>
      <c r="FT25" s="154"/>
      <c r="FU25" s="154"/>
      <c r="FV25" s="154">
        <v>1</v>
      </c>
      <c r="FW25" s="154"/>
      <c r="FX25" s="154"/>
      <c r="FY25" s="154">
        <v>1</v>
      </c>
      <c r="FZ25" s="154"/>
      <c r="GA25" s="154"/>
      <c r="GB25" s="154">
        <v>1</v>
      </c>
      <c r="GC25" s="154"/>
      <c r="GD25" s="154"/>
      <c r="GE25" s="154">
        <v>1</v>
      </c>
      <c r="GF25" s="154"/>
      <c r="GG25" s="154">
        <v>1</v>
      </c>
      <c r="GH25" s="154"/>
      <c r="GI25" s="154"/>
      <c r="GJ25" s="154">
        <v>1</v>
      </c>
      <c r="GK25" s="154"/>
      <c r="GL25" s="154"/>
      <c r="GM25" s="154">
        <v>1</v>
      </c>
      <c r="GN25" s="154"/>
      <c r="GO25" s="154"/>
      <c r="GP25" s="154">
        <v>1</v>
      </c>
      <c r="GQ25" s="154"/>
      <c r="GR25" s="154"/>
      <c r="GS25" s="154"/>
      <c r="GT25" s="154">
        <v>1</v>
      </c>
      <c r="GU25" s="154"/>
      <c r="GV25" s="154">
        <v>1</v>
      </c>
      <c r="GW25" s="154"/>
      <c r="GX25" s="154"/>
      <c r="GY25" s="154">
        <v>1</v>
      </c>
      <c r="GZ25" s="154"/>
      <c r="HA25" s="154"/>
      <c r="HB25" s="154"/>
      <c r="HC25" s="154">
        <v>1</v>
      </c>
      <c r="HD25" s="154"/>
      <c r="HE25" s="154">
        <v>1</v>
      </c>
      <c r="HF25" s="154"/>
      <c r="HG25" s="154"/>
      <c r="HH25" s="154"/>
      <c r="HI25" s="154">
        <v>1</v>
      </c>
      <c r="HJ25" s="154"/>
      <c r="HK25" s="154">
        <v>1</v>
      </c>
      <c r="HL25" s="154"/>
      <c r="HM25" s="154"/>
      <c r="HN25" s="154">
        <v>1</v>
      </c>
      <c r="HO25" s="154"/>
      <c r="HP25" s="154"/>
      <c r="HQ25" s="154"/>
      <c r="HR25" s="154">
        <v>1</v>
      </c>
      <c r="HS25" s="154"/>
      <c r="HT25" s="154"/>
      <c r="HU25" s="154">
        <v>1</v>
      </c>
      <c r="HV25" s="154"/>
      <c r="HW25" s="154"/>
      <c r="HX25" s="154">
        <v>1</v>
      </c>
      <c r="HY25" s="154"/>
      <c r="HZ25" s="154"/>
      <c r="IA25" s="154">
        <v>1</v>
      </c>
      <c r="IB25" s="154"/>
      <c r="IC25" s="154"/>
      <c r="ID25" s="154">
        <v>1</v>
      </c>
      <c r="IE25" s="154"/>
      <c r="IF25" s="154"/>
      <c r="IG25" s="154">
        <v>1</v>
      </c>
      <c r="IH25" s="154"/>
      <c r="II25" s="154"/>
      <c r="IJ25" s="154">
        <v>1</v>
      </c>
      <c r="IK25" s="154"/>
      <c r="IL25" s="154"/>
      <c r="IM25" s="154">
        <v>1</v>
      </c>
      <c r="IN25" s="154"/>
      <c r="IO25" s="154"/>
      <c r="IP25" s="154">
        <v>1</v>
      </c>
      <c r="IQ25" s="154"/>
      <c r="IR25" s="154"/>
      <c r="IS25" s="154"/>
      <c r="IT25" s="154">
        <v>1</v>
      </c>
      <c r="IU25" s="154">
        <v>1</v>
      </c>
      <c r="IV25" s="154"/>
      <c r="IW25" s="154"/>
      <c r="IX25" s="154"/>
      <c r="IY25" s="154">
        <v>1</v>
      </c>
      <c r="IZ25" s="154"/>
      <c r="JA25" s="154"/>
      <c r="JB25" s="154">
        <v>1</v>
      </c>
      <c r="JC25" s="154"/>
      <c r="JD25" s="154"/>
      <c r="JE25" s="154">
        <v>1</v>
      </c>
      <c r="JF25" s="154"/>
      <c r="JG25" s="154"/>
      <c r="JH25" s="154">
        <v>1</v>
      </c>
      <c r="JI25" s="154"/>
      <c r="JJ25" s="154"/>
      <c r="JK25" s="154"/>
      <c r="JL25" s="154">
        <v>1</v>
      </c>
      <c r="JM25" s="154"/>
      <c r="JN25" s="154">
        <v>1</v>
      </c>
      <c r="JO25" s="154"/>
      <c r="JP25" s="154">
        <v>1</v>
      </c>
      <c r="JQ25" s="154"/>
      <c r="JR25" s="154"/>
      <c r="JS25" s="154">
        <v>1</v>
      </c>
      <c r="JT25" s="154"/>
      <c r="JU25" s="154"/>
      <c r="JV25" s="154"/>
      <c r="JW25" s="154">
        <v>1</v>
      </c>
      <c r="JX25" s="154"/>
      <c r="JY25" s="154"/>
      <c r="JZ25" s="154">
        <v>1</v>
      </c>
      <c r="KA25" s="154"/>
      <c r="KB25" s="154"/>
      <c r="KC25" s="154">
        <v>1</v>
      </c>
      <c r="KD25" s="154"/>
      <c r="KE25" s="154">
        <v>1</v>
      </c>
      <c r="KF25" s="154"/>
      <c r="KG25" s="154"/>
      <c r="KH25" s="154">
        <v>1</v>
      </c>
      <c r="KI25" s="154"/>
      <c r="KJ25" s="154"/>
      <c r="KK25" s="154"/>
      <c r="KL25" s="154">
        <v>1</v>
      </c>
      <c r="KM25" s="154"/>
      <c r="KN25" s="154"/>
      <c r="KO25" s="154">
        <v>1</v>
      </c>
      <c r="KP25" s="154"/>
      <c r="KQ25" s="154"/>
      <c r="KR25" s="154">
        <v>1</v>
      </c>
      <c r="KS25" s="154"/>
      <c r="KT25" s="154">
        <v>1</v>
      </c>
      <c r="KU25" s="154"/>
      <c r="KV25" s="154"/>
      <c r="KW25" s="154">
        <v>1</v>
      </c>
      <c r="KX25" s="154"/>
      <c r="KY25" s="154"/>
      <c r="KZ25" s="154"/>
      <c r="LA25" s="154">
        <v>1</v>
      </c>
      <c r="LB25" s="154"/>
      <c r="LC25" s="154"/>
      <c r="LD25" s="154">
        <v>1</v>
      </c>
      <c r="LE25" s="154"/>
      <c r="LF25" s="154"/>
      <c r="LG25" s="154">
        <v>1</v>
      </c>
      <c r="LH25" s="154"/>
      <c r="LI25" s="154"/>
      <c r="LJ25" s="154">
        <v>1</v>
      </c>
      <c r="LK25" s="154"/>
      <c r="LL25" s="154">
        <v>1</v>
      </c>
      <c r="LM25" s="154"/>
      <c r="LN25" s="154"/>
      <c r="LO25" s="154">
        <v>1</v>
      </c>
      <c r="LP25" s="154"/>
      <c r="LQ25" s="154"/>
      <c r="LR25" s="154">
        <v>1</v>
      </c>
      <c r="LS25" s="154"/>
      <c r="LT25" s="154"/>
      <c r="LU25" s="154"/>
      <c r="LV25" s="154">
        <v>1</v>
      </c>
      <c r="LW25" s="154"/>
      <c r="LX25" s="154">
        <v>1</v>
      </c>
      <c r="LY25" s="154"/>
      <c r="LZ25" s="154"/>
      <c r="MA25" s="154"/>
      <c r="MB25" s="154">
        <v>1</v>
      </c>
      <c r="MC25" s="154"/>
      <c r="MD25" s="154"/>
      <c r="ME25" s="154">
        <v>1</v>
      </c>
      <c r="MF25" s="154"/>
      <c r="MG25" s="154">
        <v>1</v>
      </c>
      <c r="MH25" s="154"/>
      <c r="MI25" s="154"/>
      <c r="MJ25" s="154"/>
      <c r="MK25" s="154">
        <v>1</v>
      </c>
      <c r="ML25" s="155"/>
      <c r="MM25" s="154"/>
      <c r="MN25" s="154">
        <v>1</v>
      </c>
      <c r="MO25" s="154"/>
      <c r="MP25" s="154"/>
      <c r="MQ25" s="154"/>
      <c r="MR25" s="154">
        <v>1</v>
      </c>
      <c r="MS25" s="154"/>
      <c r="MT25" s="154">
        <v>1</v>
      </c>
      <c r="MU25" s="155"/>
      <c r="MV25" s="154"/>
      <c r="MW25" s="154">
        <v>1</v>
      </c>
      <c r="MX25" s="154"/>
    </row>
    <row r="26" spans="1:362">
      <c r="A26" s="178">
        <v>12</v>
      </c>
      <c r="B26" s="182" t="s">
        <v>763</v>
      </c>
      <c r="C26" s="178">
        <v>1</v>
      </c>
      <c r="D26" s="178"/>
      <c r="E26" s="178"/>
      <c r="F26" s="154">
        <v>1</v>
      </c>
      <c r="G26" s="154"/>
      <c r="H26" s="154"/>
      <c r="I26" s="154">
        <v>1</v>
      </c>
      <c r="J26" s="180"/>
      <c r="K26" s="154"/>
      <c r="L26" s="154"/>
      <c r="M26" s="154">
        <v>1</v>
      </c>
      <c r="N26" s="154"/>
      <c r="O26" s="154">
        <v>1</v>
      </c>
      <c r="P26" s="181"/>
      <c r="Q26" s="154"/>
      <c r="R26" s="154"/>
      <c r="S26" s="154">
        <v>1</v>
      </c>
      <c r="T26" s="154"/>
      <c r="U26" s="154">
        <v>1</v>
      </c>
      <c r="V26" s="154"/>
      <c r="W26" s="154"/>
      <c r="X26" s="154">
        <v>1</v>
      </c>
      <c r="Y26" s="154"/>
      <c r="Z26" s="154"/>
      <c r="AA26" s="154">
        <v>1</v>
      </c>
      <c r="AB26" s="154"/>
      <c r="AC26" s="154"/>
      <c r="AD26" s="154"/>
      <c r="AE26" s="154">
        <v>1</v>
      </c>
      <c r="AF26" s="154"/>
      <c r="AG26" s="154"/>
      <c r="AH26" s="154">
        <v>1</v>
      </c>
      <c r="AI26" s="184"/>
      <c r="AJ26" s="154"/>
      <c r="AK26" s="154">
        <v>1</v>
      </c>
      <c r="AL26" s="154"/>
      <c r="AM26" s="154"/>
      <c r="AN26" s="154">
        <v>1</v>
      </c>
      <c r="AO26" s="154"/>
      <c r="AP26" s="154"/>
      <c r="AQ26" s="154">
        <v>1</v>
      </c>
      <c r="AR26" s="154"/>
      <c r="AS26" s="154"/>
      <c r="AT26" s="154">
        <v>1</v>
      </c>
      <c r="AU26" s="154"/>
      <c r="AV26" s="154"/>
      <c r="AW26" s="154">
        <v>1</v>
      </c>
      <c r="AX26" s="154"/>
      <c r="AY26" s="154">
        <v>1</v>
      </c>
      <c r="AZ26" s="154"/>
      <c r="BA26" s="154"/>
      <c r="BB26" s="154">
        <v>1</v>
      </c>
      <c r="BC26" s="154"/>
      <c r="BD26" s="154"/>
      <c r="BE26" s="154"/>
      <c r="BF26" s="181"/>
      <c r="BG26" s="154">
        <v>1</v>
      </c>
      <c r="BH26" s="154"/>
      <c r="BI26" s="181"/>
      <c r="BJ26" s="154">
        <v>1</v>
      </c>
      <c r="BK26" s="154"/>
      <c r="BL26" s="154">
        <v>1</v>
      </c>
      <c r="BM26" s="154"/>
      <c r="BN26" s="154"/>
      <c r="BO26" s="154">
        <v>1</v>
      </c>
      <c r="BP26" s="154"/>
      <c r="BQ26" s="154"/>
      <c r="BR26" s="154">
        <v>1</v>
      </c>
      <c r="BS26" s="154"/>
      <c r="BT26" s="154"/>
      <c r="BU26" s="154">
        <v>1</v>
      </c>
      <c r="BV26" s="154"/>
      <c r="BW26" s="154"/>
      <c r="BX26" s="154">
        <v>1</v>
      </c>
      <c r="BY26" s="154"/>
      <c r="BZ26" s="154"/>
      <c r="CA26" s="154">
        <v>1</v>
      </c>
      <c r="CB26" s="154"/>
      <c r="CC26" s="154"/>
      <c r="CD26" s="154">
        <v>1</v>
      </c>
      <c r="CE26" s="154"/>
      <c r="CF26" s="154"/>
      <c r="CG26" s="154">
        <v>1</v>
      </c>
      <c r="CH26" s="154"/>
      <c r="CI26" s="154"/>
      <c r="CJ26" s="154">
        <v>1</v>
      </c>
      <c r="CK26" s="154"/>
      <c r="CL26" s="154"/>
      <c r="CM26" s="154">
        <v>1</v>
      </c>
      <c r="CN26" s="154"/>
      <c r="CO26" s="154"/>
      <c r="CP26" s="154">
        <v>1</v>
      </c>
      <c r="CQ26" s="154"/>
      <c r="CR26" s="154"/>
      <c r="CS26" s="154">
        <v>1</v>
      </c>
      <c r="CT26" s="154"/>
      <c r="CU26" s="154"/>
      <c r="CV26" s="154">
        <v>1</v>
      </c>
      <c r="CW26" s="154"/>
      <c r="CX26" s="154"/>
      <c r="CY26" s="154">
        <v>1</v>
      </c>
      <c r="CZ26" s="154"/>
      <c r="DA26" s="154"/>
      <c r="DB26" s="154">
        <v>1</v>
      </c>
      <c r="DC26" s="154"/>
      <c r="DD26" s="154"/>
      <c r="DE26" s="154">
        <v>1</v>
      </c>
      <c r="DF26" s="154"/>
      <c r="DG26" s="154"/>
      <c r="DH26" s="154">
        <v>1</v>
      </c>
      <c r="DI26" s="154"/>
      <c r="DJ26" s="154"/>
      <c r="DK26" s="154"/>
      <c r="DL26" s="154">
        <v>1</v>
      </c>
      <c r="DM26" s="154"/>
      <c r="DN26" s="154">
        <v>1</v>
      </c>
      <c r="DO26" s="154"/>
      <c r="DP26" s="154"/>
      <c r="DQ26" s="154">
        <v>1</v>
      </c>
      <c r="DR26" s="154"/>
      <c r="DS26" s="154"/>
      <c r="DT26" s="154">
        <v>1</v>
      </c>
      <c r="DU26" s="154"/>
      <c r="DV26" s="154"/>
      <c r="DW26" s="154">
        <v>1</v>
      </c>
      <c r="DX26" s="154"/>
      <c r="DY26" s="154"/>
      <c r="DZ26" s="154">
        <v>1</v>
      </c>
      <c r="EA26" s="154"/>
      <c r="EB26" s="154"/>
      <c r="EC26" s="154">
        <v>1</v>
      </c>
      <c r="ED26" s="154"/>
      <c r="EE26" s="154"/>
      <c r="EF26" s="154">
        <v>1</v>
      </c>
      <c r="EG26" s="154"/>
      <c r="EH26" s="154"/>
      <c r="EI26" s="154">
        <v>1</v>
      </c>
      <c r="EJ26" s="154"/>
      <c r="EK26" s="154"/>
      <c r="EL26" s="154">
        <v>1</v>
      </c>
      <c r="EM26" s="154"/>
      <c r="EN26" s="154"/>
      <c r="EO26" s="154">
        <v>1</v>
      </c>
      <c r="EP26" s="154"/>
      <c r="EQ26" s="154">
        <v>1</v>
      </c>
      <c r="ER26" s="154"/>
      <c r="ES26" s="154"/>
      <c r="ET26" s="154"/>
      <c r="EU26" s="154">
        <v>1</v>
      </c>
      <c r="EV26" s="154"/>
      <c r="EW26" s="154"/>
      <c r="EX26" s="154">
        <v>1</v>
      </c>
      <c r="EY26" s="154"/>
      <c r="EZ26" s="154"/>
      <c r="FA26" s="154">
        <v>1</v>
      </c>
      <c r="FB26" s="154"/>
      <c r="FC26" s="154">
        <v>1</v>
      </c>
      <c r="FD26" s="154"/>
      <c r="FE26" s="154"/>
      <c r="FF26" s="154"/>
      <c r="FG26" s="154">
        <v>1</v>
      </c>
      <c r="FH26" s="154"/>
      <c r="FI26" s="154"/>
      <c r="FJ26" s="154">
        <v>1</v>
      </c>
      <c r="FK26" s="154"/>
      <c r="FL26" s="154"/>
      <c r="FM26" s="154">
        <v>1</v>
      </c>
      <c r="FN26" s="154"/>
      <c r="FO26" s="154"/>
      <c r="FP26" s="154">
        <v>1</v>
      </c>
      <c r="FQ26" s="154"/>
      <c r="FR26" s="154"/>
      <c r="FS26" s="154">
        <v>1</v>
      </c>
      <c r="FT26" s="154"/>
      <c r="FU26" s="154"/>
      <c r="FV26" s="154">
        <v>1</v>
      </c>
      <c r="FW26" s="154"/>
      <c r="FX26" s="154"/>
      <c r="FY26" s="154">
        <v>1</v>
      </c>
      <c r="FZ26" s="154"/>
      <c r="GA26" s="154"/>
      <c r="GB26" s="154">
        <v>1</v>
      </c>
      <c r="GC26" s="154"/>
      <c r="GD26" s="154"/>
      <c r="GE26" s="154">
        <v>1</v>
      </c>
      <c r="GF26" s="154"/>
      <c r="GG26" s="154"/>
      <c r="GH26" s="154">
        <v>1</v>
      </c>
      <c r="GI26" s="154"/>
      <c r="GJ26" s="154"/>
      <c r="GK26" s="154">
        <v>1</v>
      </c>
      <c r="GL26" s="154"/>
      <c r="GM26" s="154"/>
      <c r="GN26" s="154">
        <v>1</v>
      </c>
      <c r="GO26" s="154"/>
      <c r="GP26" s="154"/>
      <c r="GQ26" s="154">
        <v>1</v>
      </c>
      <c r="GR26" s="154"/>
      <c r="GS26" s="154"/>
      <c r="GT26" s="154">
        <v>1</v>
      </c>
      <c r="GU26" s="154"/>
      <c r="GV26" s="154"/>
      <c r="GW26" s="154">
        <v>1</v>
      </c>
      <c r="GX26" s="154"/>
      <c r="GY26" s="154"/>
      <c r="GZ26" s="154">
        <v>1</v>
      </c>
      <c r="HA26" s="154"/>
      <c r="HB26" s="154"/>
      <c r="HC26" s="154">
        <v>1</v>
      </c>
      <c r="HD26" s="154"/>
      <c r="HE26" s="154"/>
      <c r="HF26" s="154">
        <v>1</v>
      </c>
      <c r="HG26" s="154"/>
      <c r="HH26" s="154"/>
      <c r="HI26" s="154">
        <v>1</v>
      </c>
      <c r="HJ26" s="154"/>
      <c r="HK26" s="154"/>
      <c r="HL26" s="154">
        <v>1</v>
      </c>
      <c r="HM26" s="154"/>
      <c r="HN26" s="154"/>
      <c r="HO26" s="154">
        <v>1</v>
      </c>
      <c r="HP26" s="154"/>
      <c r="HQ26" s="154"/>
      <c r="HR26" s="154"/>
      <c r="HS26" s="154">
        <v>1</v>
      </c>
      <c r="HT26" s="154"/>
      <c r="HU26" s="154">
        <v>1</v>
      </c>
      <c r="HV26" s="154"/>
      <c r="HW26" s="154"/>
      <c r="HX26" s="154">
        <v>1</v>
      </c>
      <c r="HY26" s="154"/>
      <c r="HZ26" s="154"/>
      <c r="IA26" s="154">
        <v>1</v>
      </c>
      <c r="IB26" s="154"/>
      <c r="IC26" s="154"/>
      <c r="ID26" s="154">
        <v>1</v>
      </c>
      <c r="IE26" s="154"/>
      <c r="IF26" s="154"/>
      <c r="IG26" s="154">
        <v>1</v>
      </c>
      <c r="IH26" s="154"/>
      <c r="II26" s="154"/>
      <c r="IJ26" s="154">
        <v>1</v>
      </c>
      <c r="IK26" s="154"/>
      <c r="IL26" s="154"/>
      <c r="IM26" s="154">
        <v>1</v>
      </c>
      <c r="IN26" s="154"/>
      <c r="IO26" s="154"/>
      <c r="IP26" s="154">
        <v>1</v>
      </c>
      <c r="IQ26" s="154"/>
      <c r="IR26" s="154"/>
      <c r="IS26" s="154">
        <v>1</v>
      </c>
      <c r="IT26" s="154"/>
      <c r="IU26" s="154">
        <v>1</v>
      </c>
      <c r="IV26" s="154"/>
      <c r="IW26" s="154"/>
      <c r="IX26" s="154"/>
      <c r="IY26" s="154">
        <v>1</v>
      </c>
      <c r="IZ26" s="154"/>
      <c r="JA26" s="154"/>
      <c r="JB26" s="154">
        <v>1</v>
      </c>
      <c r="JC26" s="154"/>
      <c r="JD26" s="154"/>
      <c r="JE26" s="154">
        <v>1</v>
      </c>
      <c r="JF26" s="154"/>
      <c r="JG26" s="154"/>
      <c r="JH26" s="154">
        <v>1</v>
      </c>
      <c r="JI26" s="154"/>
      <c r="JJ26" s="154"/>
      <c r="JK26" s="154">
        <v>1</v>
      </c>
      <c r="JL26" s="154"/>
      <c r="JM26" s="154"/>
      <c r="JN26" s="154">
        <v>1</v>
      </c>
      <c r="JO26" s="154"/>
      <c r="JP26" s="154"/>
      <c r="JQ26" s="154">
        <v>1</v>
      </c>
      <c r="JR26" s="154"/>
      <c r="JS26" s="154"/>
      <c r="JT26" s="154">
        <v>1</v>
      </c>
      <c r="JU26" s="154"/>
      <c r="JV26" s="154"/>
      <c r="JW26" s="154"/>
      <c r="JX26" s="154">
        <v>1</v>
      </c>
      <c r="JY26" s="154"/>
      <c r="JZ26" s="154"/>
      <c r="KA26" s="154">
        <v>1</v>
      </c>
      <c r="KB26" s="154"/>
      <c r="KC26" s="154">
        <v>1</v>
      </c>
      <c r="KD26" s="154"/>
      <c r="KE26" s="154"/>
      <c r="KF26" s="154">
        <v>1</v>
      </c>
      <c r="KG26" s="154"/>
      <c r="KH26" s="154"/>
      <c r="KI26" s="154">
        <v>1</v>
      </c>
      <c r="KJ26" s="154"/>
      <c r="KK26" s="154"/>
      <c r="KL26" s="154"/>
      <c r="KM26" s="154">
        <v>1</v>
      </c>
      <c r="KN26" s="154">
        <v>1</v>
      </c>
      <c r="KO26" s="154"/>
      <c r="KP26" s="154"/>
      <c r="KQ26" s="154">
        <v>1</v>
      </c>
      <c r="KR26" s="154"/>
      <c r="KS26" s="154"/>
      <c r="KT26" s="154"/>
      <c r="KU26" s="154">
        <v>1</v>
      </c>
      <c r="KV26" s="154"/>
      <c r="KW26" s="154"/>
      <c r="KX26" s="154">
        <v>1</v>
      </c>
      <c r="KY26" s="154"/>
      <c r="KZ26" s="154"/>
      <c r="LA26" s="154">
        <v>1</v>
      </c>
      <c r="LB26" s="154"/>
      <c r="LC26" s="154">
        <v>1</v>
      </c>
      <c r="LD26" s="154"/>
      <c r="LE26" s="154"/>
      <c r="LF26" s="154"/>
      <c r="LG26" s="154">
        <v>1</v>
      </c>
      <c r="LH26" s="154"/>
      <c r="LI26" s="154">
        <v>1</v>
      </c>
      <c r="LJ26" s="154"/>
      <c r="LK26" s="154"/>
      <c r="LL26" s="154">
        <v>1</v>
      </c>
      <c r="LM26" s="154"/>
      <c r="LN26" s="154"/>
      <c r="LO26" s="154"/>
      <c r="LP26" s="154">
        <v>1</v>
      </c>
      <c r="LQ26" s="154"/>
      <c r="LR26" s="154">
        <v>1</v>
      </c>
      <c r="LS26" s="154"/>
      <c r="LT26" s="154"/>
      <c r="LU26" s="154"/>
      <c r="LV26" s="154">
        <v>1</v>
      </c>
      <c r="LW26" s="154"/>
      <c r="LX26" s="154">
        <v>1</v>
      </c>
      <c r="LY26" s="154"/>
      <c r="LZ26" s="154"/>
      <c r="MA26" s="154">
        <v>1</v>
      </c>
      <c r="MB26" s="154"/>
      <c r="MC26" s="154"/>
      <c r="MD26" s="154">
        <v>1</v>
      </c>
      <c r="ME26" s="154"/>
      <c r="MF26" s="154"/>
      <c r="MG26" s="154">
        <v>1</v>
      </c>
      <c r="MH26" s="154"/>
      <c r="MI26" s="154"/>
      <c r="MJ26" s="154"/>
      <c r="MK26" s="154"/>
      <c r="ML26" s="155">
        <v>1</v>
      </c>
      <c r="MM26" s="154"/>
      <c r="MN26" s="154">
        <v>1</v>
      </c>
      <c r="MO26" s="154"/>
      <c r="MP26" s="154"/>
      <c r="MQ26" s="154">
        <v>1</v>
      </c>
      <c r="MR26" s="154"/>
      <c r="MS26" s="154"/>
      <c r="MT26" s="154">
        <v>1</v>
      </c>
      <c r="MU26" s="155"/>
      <c r="MV26" s="154"/>
      <c r="MW26" s="154">
        <v>1</v>
      </c>
      <c r="MX26" s="154"/>
    </row>
    <row r="27" spans="1:362">
      <c r="A27" s="178">
        <v>13</v>
      </c>
      <c r="B27" s="182" t="s">
        <v>764</v>
      </c>
      <c r="C27" s="178">
        <v>1</v>
      </c>
      <c r="D27" s="178"/>
      <c r="E27" s="178"/>
      <c r="F27" s="154">
        <v>1</v>
      </c>
      <c r="G27" s="154"/>
      <c r="H27" s="154"/>
      <c r="I27" s="154"/>
      <c r="J27" s="180">
        <v>1</v>
      </c>
      <c r="K27" s="154"/>
      <c r="L27" s="154"/>
      <c r="M27" s="154">
        <v>1</v>
      </c>
      <c r="N27" s="154"/>
      <c r="O27" s="154"/>
      <c r="P27" s="181">
        <v>1</v>
      </c>
      <c r="Q27" s="154"/>
      <c r="R27" s="154"/>
      <c r="S27" s="154">
        <v>1</v>
      </c>
      <c r="T27" s="154"/>
      <c r="U27" s="154"/>
      <c r="V27" s="154">
        <v>1</v>
      </c>
      <c r="W27" s="154"/>
      <c r="X27" s="154"/>
      <c r="Y27" s="154">
        <v>1</v>
      </c>
      <c r="Z27" s="154"/>
      <c r="AA27" s="154"/>
      <c r="AB27" s="154">
        <v>1</v>
      </c>
      <c r="AC27" s="154"/>
      <c r="AD27" s="154"/>
      <c r="AE27" s="154">
        <v>1</v>
      </c>
      <c r="AF27" s="154"/>
      <c r="AG27" s="154"/>
      <c r="AH27" s="154">
        <v>1</v>
      </c>
      <c r="AI27" s="184"/>
      <c r="AJ27" s="154"/>
      <c r="AK27" s="154">
        <v>1</v>
      </c>
      <c r="AL27" s="154"/>
      <c r="AM27" s="154"/>
      <c r="AN27" s="154">
        <v>1</v>
      </c>
      <c r="AO27" s="154"/>
      <c r="AP27" s="154">
        <v>1</v>
      </c>
      <c r="AQ27" s="154"/>
      <c r="AR27" s="154"/>
      <c r="AS27" s="154"/>
      <c r="AT27" s="154">
        <v>1</v>
      </c>
      <c r="AU27" s="154"/>
      <c r="AV27" s="154"/>
      <c r="AW27" s="154">
        <v>1</v>
      </c>
      <c r="AX27" s="154"/>
      <c r="AY27" s="154"/>
      <c r="AZ27" s="154">
        <v>1</v>
      </c>
      <c r="BA27" s="154"/>
      <c r="BB27" s="154"/>
      <c r="BC27" s="154">
        <v>1</v>
      </c>
      <c r="BD27" s="154"/>
      <c r="BE27" s="154"/>
      <c r="BF27" s="181">
        <v>1</v>
      </c>
      <c r="BG27" s="154"/>
      <c r="BH27" s="154"/>
      <c r="BI27" s="181">
        <v>1</v>
      </c>
      <c r="BJ27" s="154"/>
      <c r="BK27" s="154">
        <v>1</v>
      </c>
      <c r="BL27" s="154"/>
      <c r="BM27" s="154"/>
      <c r="BN27" s="154">
        <v>1</v>
      </c>
      <c r="BO27" s="154"/>
      <c r="BP27" s="154"/>
      <c r="BQ27" s="154">
        <v>1</v>
      </c>
      <c r="BR27" s="154"/>
      <c r="BS27" s="154"/>
      <c r="BT27" s="154"/>
      <c r="BU27" s="154">
        <v>1</v>
      </c>
      <c r="BV27" s="154"/>
      <c r="BW27" s="154">
        <v>1</v>
      </c>
      <c r="BX27" s="154"/>
      <c r="BY27" s="154"/>
      <c r="BZ27" s="154">
        <v>1</v>
      </c>
      <c r="CA27" s="154"/>
      <c r="CB27" s="154"/>
      <c r="CC27" s="154">
        <v>1</v>
      </c>
      <c r="CD27" s="154"/>
      <c r="CE27" s="154"/>
      <c r="CF27" s="154">
        <v>1</v>
      </c>
      <c r="CG27" s="154"/>
      <c r="CH27" s="154"/>
      <c r="CI27" s="154">
        <v>1</v>
      </c>
      <c r="CJ27" s="154"/>
      <c r="CK27" s="154"/>
      <c r="CL27" s="154">
        <v>1</v>
      </c>
      <c r="CM27" s="154"/>
      <c r="CN27" s="154"/>
      <c r="CO27" s="154">
        <v>1</v>
      </c>
      <c r="CP27" s="154"/>
      <c r="CQ27" s="154"/>
      <c r="CR27" s="154">
        <v>1</v>
      </c>
      <c r="CS27" s="154"/>
      <c r="CT27" s="154"/>
      <c r="CU27" s="154"/>
      <c r="CV27" s="154">
        <v>1</v>
      </c>
      <c r="CW27" s="154"/>
      <c r="CX27" s="154"/>
      <c r="CY27" s="154">
        <v>1</v>
      </c>
      <c r="CZ27" s="154"/>
      <c r="DA27" s="154"/>
      <c r="DB27" s="154">
        <v>1</v>
      </c>
      <c r="DC27" s="154"/>
      <c r="DD27" s="154"/>
      <c r="DE27" s="154">
        <v>1</v>
      </c>
      <c r="DF27" s="154"/>
      <c r="DG27" s="154"/>
      <c r="DH27" s="154">
        <v>1</v>
      </c>
      <c r="DI27" s="154"/>
      <c r="DJ27" s="154"/>
      <c r="DK27" s="154">
        <v>1</v>
      </c>
      <c r="DL27" s="154"/>
      <c r="DM27" s="154"/>
      <c r="DN27" s="154">
        <v>1</v>
      </c>
      <c r="DO27" s="154"/>
      <c r="DP27" s="154"/>
      <c r="DQ27" s="154">
        <v>1</v>
      </c>
      <c r="DR27" s="154"/>
      <c r="DS27" s="154"/>
      <c r="DT27" s="154">
        <v>1</v>
      </c>
      <c r="DU27" s="154"/>
      <c r="DV27" s="154">
        <v>1</v>
      </c>
      <c r="DW27" s="154"/>
      <c r="DX27" s="154"/>
      <c r="DY27" s="154"/>
      <c r="DZ27" s="154">
        <v>1</v>
      </c>
      <c r="EA27" s="154"/>
      <c r="EB27" s="154"/>
      <c r="EC27" s="154">
        <v>1</v>
      </c>
      <c r="ED27" s="154"/>
      <c r="EE27" s="154"/>
      <c r="EF27" s="154">
        <v>1</v>
      </c>
      <c r="EG27" s="154"/>
      <c r="EH27" s="154"/>
      <c r="EI27" s="154">
        <v>1</v>
      </c>
      <c r="EJ27" s="154"/>
      <c r="EK27" s="154"/>
      <c r="EL27" s="154">
        <v>1</v>
      </c>
      <c r="EM27" s="154"/>
      <c r="EN27" s="154">
        <v>1</v>
      </c>
      <c r="EO27" s="154"/>
      <c r="EP27" s="154"/>
      <c r="EQ27" s="154">
        <v>1</v>
      </c>
      <c r="ER27" s="154"/>
      <c r="ES27" s="154"/>
      <c r="ET27" s="154"/>
      <c r="EU27" s="154">
        <v>1</v>
      </c>
      <c r="EV27" s="154"/>
      <c r="EW27" s="154"/>
      <c r="EX27" s="154">
        <v>1</v>
      </c>
      <c r="EY27" s="154"/>
      <c r="EZ27" s="154"/>
      <c r="FA27" s="154">
        <v>1</v>
      </c>
      <c r="FB27" s="154"/>
      <c r="FC27" s="154">
        <v>1</v>
      </c>
      <c r="FD27" s="154"/>
      <c r="FE27" s="154"/>
      <c r="FF27" s="154">
        <v>1</v>
      </c>
      <c r="FG27" s="154"/>
      <c r="FH27" s="154"/>
      <c r="FI27" s="154"/>
      <c r="FJ27" s="154">
        <v>1</v>
      </c>
      <c r="FK27" s="154"/>
      <c r="FL27" s="154"/>
      <c r="FM27" s="154">
        <v>1</v>
      </c>
      <c r="FN27" s="154"/>
      <c r="FO27" s="154"/>
      <c r="FP27" s="154">
        <v>1</v>
      </c>
      <c r="FQ27" s="154"/>
      <c r="FR27" s="154"/>
      <c r="FS27" s="154">
        <v>1</v>
      </c>
      <c r="FT27" s="154"/>
      <c r="FU27" s="154"/>
      <c r="FV27" s="154">
        <v>1</v>
      </c>
      <c r="FW27" s="154"/>
      <c r="FX27" s="154"/>
      <c r="FY27" s="154">
        <v>1</v>
      </c>
      <c r="FZ27" s="154"/>
      <c r="GA27" s="154"/>
      <c r="GB27" s="154">
        <v>1</v>
      </c>
      <c r="GC27" s="154"/>
      <c r="GD27" s="154"/>
      <c r="GE27" s="154">
        <v>1</v>
      </c>
      <c r="GF27" s="154"/>
      <c r="GG27" s="154"/>
      <c r="GH27" s="154">
        <v>1</v>
      </c>
      <c r="GI27" s="154"/>
      <c r="GJ27" s="154"/>
      <c r="GK27" s="154">
        <v>1</v>
      </c>
      <c r="GL27" s="154"/>
      <c r="GM27" s="154"/>
      <c r="GN27" s="154">
        <v>1</v>
      </c>
      <c r="GO27" s="154"/>
      <c r="GP27" s="154"/>
      <c r="GQ27" s="154">
        <v>1</v>
      </c>
      <c r="GR27" s="154"/>
      <c r="GS27" s="154"/>
      <c r="GT27" s="154">
        <v>1</v>
      </c>
      <c r="GU27" s="154"/>
      <c r="GV27" s="154"/>
      <c r="GW27" s="154">
        <v>1</v>
      </c>
      <c r="GX27" s="154"/>
      <c r="GY27" s="154"/>
      <c r="GZ27" s="154">
        <v>1</v>
      </c>
      <c r="HA27" s="154"/>
      <c r="HB27" s="154"/>
      <c r="HC27" s="154">
        <v>1</v>
      </c>
      <c r="HD27" s="154"/>
      <c r="HE27" s="154"/>
      <c r="HF27" s="154">
        <v>1</v>
      </c>
      <c r="HG27" s="154"/>
      <c r="HH27" s="154"/>
      <c r="HI27" s="154">
        <v>1</v>
      </c>
      <c r="HJ27" s="154"/>
      <c r="HK27" s="154"/>
      <c r="HL27" s="154">
        <v>1</v>
      </c>
      <c r="HM27" s="154"/>
      <c r="HN27" s="154"/>
      <c r="HO27" s="154">
        <v>1</v>
      </c>
      <c r="HP27" s="154"/>
      <c r="HQ27" s="154"/>
      <c r="HR27" s="154">
        <v>1</v>
      </c>
      <c r="HS27" s="154"/>
      <c r="HT27" s="154"/>
      <c r="HU27" s="154">
        <v>1</v>
      </c>
      <c r="HV27" s="154"/>
      <c r="HW27" s="154"/>
      <c r="HX27" s="154">
        <v>1</v>
      </c>
      <c r="HY27" s="154"/>
      <c r="HZ27" s="154"/>
      <c r="IA27" s="154">
        <v>1</v>
      </c>
      <c r="IB27" s="154"/>
      <c r="IC27" s="154"/>
      <c r="ID27" s="154">
        <v>1</v>
      </c>
      <c r="IE27" s="154"/>
      <c r="IF27" s="154"/>
      <c r="IG27" s="154">
        <v>1</v>
      </c>
      <c r="IH27" s="154"/>
      <c r="II27" s="154"/>
      <c r="IJ27" s="154">
        <v>1</v>
      </c>
      <c r="IK27" s="154"/>
      <c r="IL27" s="154"/>
      <c r="IM27" s="154">
        <v>1</v>
      </c>
      <c r="IN27" s="154"/>
      <c r="IO27" s="154">
        <v>1</v>
      </c>
      <c r="IP27" s="154"/>
      <c r="IQ27" s="154"/>
      <c r="IR27" s="154"/>
      <c r="IS27" s="154">
        <v>1</v>
      </c>
      <c r="IT27" s="154"/>
      <c r="IU27" s="154">
        <v>1</v>
      </c>
      <c r="IV27" s="154"/>
      <c r="IW27" s="154"/>
      <c r="IX27" s="154"/>
      <c r="IY27" s="154">
        <v>1</v>
      </c>
      <c r="IZ27" s="154"/>
      <c r="JA27" s="154"/>
      <c r="JB27" s="154">
        <v>1</v>
      </c>
      <c r="JC27" s="154"/>
      <c r="JD27" s="154"/>
      <c r="JE27" s="154"/>
      <c r="JF27" s="154">
        <v>1</v>
      </c>
      <c r="JG27" s="154"/>
      <c r="JH27" s="154">
        <v>1</v>
      </c>
      <c r="JI27" s="154"/>
      <c r="JJ27" s="154"/>
      <c r="JK27" s="154">
        <v>1</v>
      </c>
      <c r="JL27" s="154"/>
      <c r="JM27" s="154"/>
      <c r="JN27" s="154"/>
      <c r="JO27" s="154">
        <v>1</v>
      </c>
      <c r="JP27" s="154"/>
      <c r="JQ27" s="154">
        <v>1</v>
      </c>
      <c r="JR27" s="154"/>
      <c r="JS27" s="154"/>
      <c r="JT27" s="154">
        <v>1</v>
      </c>
      <c r="JU27" s="154"/>
      <c r="JV27" s="154"/>
      <c r="JW27" s="154">
        <v>1</v>
      </c>
      <c r="JX27" s="154"/>
      <c r="JY27" s="154">
        <v>1</v>
      </c>
      <c r="JZ27" s="154"/>
      <c r="KA27" s="154"/>
      <c r="KB27" s="154"/>
      <c r="KC27" s="154">
        <v>1</v>
      </c>
      <c r="KD27" s="154"/>
      <c r="KE27" s="154">
        <v>1</v>
      </c>
      <c r="KF27" s="154"/>
      <c r="KG27" s="154"/>
      <c r="KH27" s="154"/>
      <c r="KI27" s="154">
        <v>1</v>
      </c>
      <c r="KJ27" s="154"/>
      <c r="KK27" s="154"/>
      <c r="KL27" s="154"/>
      <c r="KM27" s="154">
        <v>1</v>
      </c>
      <c r="KN27" s="154"/>
      <c r="KO27" s="154"/>
      <c r="KP27" s="154">
        <v>1</v>
      </c>
      <c r="KQ27" s="154"/>
      <c r="KR27" s="154">
        <v>1</v>
      </c>
      <c r="KS27" s="154"/>
      <c r="KT27" s="154"/>
      <c r="KU27" s="154">
        <v>1</v>
      </c>
      <c r="KV27" s="154"/>
      <c r="KW27" s="154">
        <v>1</v>
      </c>
      <c r="KX27" s="154"/>
      <c r="KY27" s="154"/>
      <c r="KZ27" s="154">
        <v>1</v>
      </c>
      <c r="LA27" s="154"/>
      <c r="LB27" s="154"/>
      <c r="LC27" s="154">
        <v>1</v>
      </c>
      <c r="LD27" s="154"/>
      <c r="LE27" s="154"/>
      <c r="LF27" s="154"/>
      <c r="LG27" s="154"/>
      <c r="LH27" s="154">
        <v>1</v>
      </c>
      <c r="LI27" s="154">
        <v>1</v>
      </c>
      <c r="LJ27" s="154"/>
      <c r="LK27" s="154"/>
      <c r="LL27" s="154"/>
      <c r="LM27" s="154">
        <v>1</v>
      </c>
      <c r="LN27" s="154"/>
      <c r="LO27" s="154"/>
      <c r="LP27" s="154">
        <v>1</v>
      </c>
      <c r="LQ27" s="154"/>
      <c r="LR27" s="154"/>
      <c r="LS27" s="154">
        <v>1</v>
      </c>
      <c r="LT27" s="154"/>
      <c r="LU27" s="154">
        <v>1</v>
      </c>
      <c r="LV27" s="154"/>
      <c r="LW27" s="154"/>
      <c r="LX27" s="154"/>
      <c r="LY27" s="154">
        <v>1</v>
      </c>
      <c r="LZ27" s="154"/>
      <c r="MA27" s="154">
        <v>1</v>
      </c>
      <c r="MB27" s="154"/>
      <c r="MC27" s="154"/>
      <c r="MD27" s="154">
        <v>1</v>
      </c>
      <c r="ME27" s="154"/>
      <c r="MF27" s="154"/>
      <c r="MG27" s="154"/>
      <c r="MH27" s="154">
        <v>1</v>
      </c>
      <c r="MI27" s="154"/>
      <c r="MJ27" s="154"/>
      <c r="MK27" s="154">
        <v>1</v>
      </c>
      <c r="ML27" s="155"/>
      <c r="MM27" s="154"/>
      <c r="MN27" s="154"/>
      <c r="MO27" s="154">
        <v>1</v>
      </c>
      <c r="MP27" s="154">
        <v>1</v>
      </c>
      <c r="MQ27" s="154"/>
      <c r="MR27" s="154"/>
      <c r="MS27" s="154">
        <v>1</v>
      </c>
      <c r="MT27" s="154"/>
      <c r="MU27" s="155"/>
      <c r="MV27" s="154"/>
      <c r="MW27" s="154">
        <v>1</v>
      </c>
      <c r="MX27" s="154"/>
    </row>
    <row r="28" spans="1:362">
      <c r="A28" s="178">
        <v>14</v>
      </c>
      <c r="B28" s="182" t="s">
        <v>765</v>
      </c>
      <c r="C28" s="178">
        <v>1</v>
      </c>
      <c r="D28" s="178"/>
      <c r="E28" s="178"/>
      <c r="F28" s="154"/>
      <c r="G28" s="154">
        <v>1</v>
      </c>
      <c r="H28" s="154"/>
      <c r="I28" s="154"/>
      <c r="J28" s="180">
        <v>1</v>
      </c>
      <c r="K28" s="154"/>
      <c r="L28" s="154"/>
      <c r="M28" s="154">
        <v>1</v>
      </c>
      <c r="N28" s="154"/>
      <c r="O28" s="154"/>
      <c r="P28" s="181">
        <v>1</v>
      </c>
      <c r="Q28" s="154"/>
      <c r="R28" s="154"/>
      <c r="S28" s="154">
        <v>1</v>
      </c>
      <c r="T28" s="154"/>
      <c r="U28" s="154"/>
      <c r="V28" s="154">
        <v>1</v>
      </c>
      <c r="W28" s="154"/>
      <c r="X28" s="154"/>
      <c r="Y28" s="154">
        <v>1</v>
      </c>
      <c r="Z28" s="154"/>
      <c r="AA28" s="154"/>
      <c r="AB28" s="154">
        <v>1</v>
      </c>
      <c r="AC28" s="154"/>
      <c r="AD28" s="154"/>
      <c r="AE28" s="154">
        <v>1</v>
      </c>
      <c r="AF28" s="154"/>
      <c r="AG28" s="154"/>
      <c r="AH28" s="154">
        <v>1</v>
      </c>
      <c r="AI28" s="184"/>
      <c r="AJ28" s="154"/>
      <c r="AK28" s="154">
        <v>1</v>
      </c>
      <c r="AL28" s="154"/>
      <c r="AM28" s="154"/>
      <c r="AN28" s="154">
        <v>1</v>
      </c>
      <c r="AO28" s="154"/>
      <c r="AP28" s="154"/>
      <c r="AQ28" s="154">
        <v>1</v>
      </c>
      <c r="AR28" s="154"/>
      <c r="AS28" s="154">
        <v>1</v>
      </c>
      <c r="AT28" s="154"/>
      <c r="AU28" s="154"/>
      <c r="AV28" s="154"/>
      <c r="AW28" s="154"/>
      <c r="AX28" s="154">
        <v>1</v>
      </c>
      <c r="AY28" s="154"/>
      <c r="AZ28" s="154">
        <v>1</v>
      </c>
      <c r="BA28" s="154"/>
      <c r="BB28" s="154">
        <v>1</v>
      </c>
      <c r="BC28" s="154"/>
      <c r="BD28" s="154"/>
      <c r="BE28" s="154">
        <v>1</v>
      </c>
      <c r="BF28" s="181"/>
      <c r="BG28" s="154"/>
      <c r="BH28" s="154"/>
      <c r="BI28" s="181">
        <v>1</v>
      </c>
      <c r="BJ28" s="154"/>
      <c r="BK28" s="154">
        <v>1</v>
      </c>
      <c r="BL28" s="154"/>
      <c r="BM28" s="154"/>
      <c r="BN28" s="154">
        <v>1</v>
      </c>
      <c r="BO28" s="154"/>
      <c r="BP28" s="154"/>
      <c r="BQ28" s="154"/>
      <c r="BR28" s="154">
        <v>1</v>
      </c>
      <c r="BS28" s="154"/>
      <c r="BT28" s="154">
        <v>1</v>
      </c>
      <c r="BU28" s="154"/>
      <c r="BV28" s="154"/>
      <c r="BW28" s="154"/>
      <c r="BX28" s="154">
        <v>1</v>
      </c>
      <c r="BY28" s="154"/>
      <c r="BZ28" s="154"/>
      <c r="CA28" s="154">
        <v>1</v>
      </c>
      <c r="CB28" s="154"/>
      <c r="CC28" s="154"/>
      <c r="CD28" s="154">
        <v>1</v>
      </c>
      <c r="CE28" s="154"/>
      <c r="CF28" s="154"/>
      <c r="CG28" s="154">
        <v>1</v>
      </c>
      <c r="CH28" s="154"/>
      <c r="CI28" s="154"/>
      <c r="CJ28" s="154">
        <v>1</v>
      </c>
      <c r="CK28" s="154"/>
      <c r="CL28" s="154"/>
      <c r="CM28" s="154">
        <v>1</v>
      </c>
      <c r="CN28" s="154"/>
      <c r="CO28" s="154"/>
      <c r="CP28" s="154">
        <v>1</v>
      </c>
      <c r="CQ28" s="154"/>
      <c r="CR28" s="154"/>
      <c r="CS28" s="154">
        <v>1</v>
      </c>
      <c r="CT28" s="154"/>
      <c r="CU28" s="154">
        <v>1</v>
      </c>
      <c r="CV28" s="154"/>
      <c r="CW28" s="154"/>
      <c r="CX28" s="154">
        <v>1</v>
      </c>
      <c r="CY28" s="154"/>
      <c r="CZ28" s="154"/>
      <c r="DA28" s="154"/>
      <c r="DB28" s="154">
        <v>1</v>
      </c>
      <c r="DC28" s="154"/>
      <c r="DD28" s="154"/>
      <c r="DE28" s="154">
        <v>1</v>
      </c>
      <c r="DF28" s="154"/>
      <c r="DG28" s="154"/>
      <c r="DH28" s="154">
        <v>1</v>
      </c>
      <c r="DI28" s="154"/>
      <c r="DJ28" s="154"/>
      <c r="DK28" s="154">
        <v>1</v>
      </c>
      <c r="DL28" s="154"/>
      <c r="DM28" s="154">
        <v>1</v>
      </c>
      <c r="DN28" s="154"/>
      <c r="DO28" s="154"/>
      <c r="DP28" s="154"/>
      <c r="DQ28" s="154">
        <v>1</v>
      </c>
      <c r="DR28" s="154"/>
      <c r="DS28" s="154">
        <v>1</v>
      </c>
      <c r="DT28" s="154"/>
      <c r="DU28" s="154"/>
      <c r="DV28" s="154"/>
      <c r="DW28" s="154">
        <v>1</v>
      </c>
      <c r="DX28" s="154"/>
      <c r="DY28" s="154">
        <v>1</v>
      </c>
      <c r="DZ28" s="154"/>
      <c r="EA28" s="154"/>
      <c r="EB28" s="154"/>
      <c r="EC28" s="154">
        <v>1</v>
      </c>
      <c r="ED28" s="154"/>
      <c r="EE28" s="154"/>
      <c r="EF28" s="154">
        <v>1</v>
      </c>
      <c r="EG28" s="154"/>
      <c r="EH28" s="154"/>
      <c r="EI28" s="154">
        <v>1</v>
      </c>
      <c r="EJ28" s="154"/>
      <c r="EK28" s="154">
        <v>1</v>
      </c>
      <c r="EL28" s="154"/>
      <c r="EM28" s="154"/>
      <c r="EN28" s="154">
        <v>1</v>
      </c>
      <c r="EO28" s="154"/>
      <c r="EP28" s="154"/>
      <c r="EQ28" s="154"/>
      <c r="ER28" s="154">
        <v>1</v>
      </c>
      <c r="ES28" s="154"/>
      <c r="ET28" s="154">
        <v>1</v>
      </c>
      <c r="EU28" s="154"/>
      <c r="EV28" s="154"/>
      <c r="EW28" s="154"/>
      <c r="EX28" s="154">
        <v>1</v>
      </c>
      <c r="EY28" s="154"/>
      <c r="EZ28" s="154"/>
      <c r="FA28" s="154">
        <v>1</v>
      </c>
      <c r="FB28" s="154"/>
      <c r="FC28" s="154">
        <v>1</v>
      </c>
      <c r="FD28" s="154"/>
      <c r="FE28" s="154"/>
      <c r="FF28" s="154">
        <v>1</v>
      </c>
      <c r="FG28" s="154"/>
      <c r="FH28" s="154"/>
      <c r="FI28" s="154"/>
      <c r="FJ28" s="154">
        <v>1</v>
      </c>
      <c r="FK28" s="154"/>
      <c r="FL28" s="154"/>
      <c r="FM28" s="154">
        <v>1</v>
      </c>
      <c r="FN28" s="154"/>
      <c r="FO28" s="154"/>
      <c r="FP28" s="154">
        <v>1</v>
      </c>
      <c r="FQ28" s="154"/>
      <c r="FR28" s="154"/>
      <c r="FS28" s="154">
        <v>1</v>
      </c>
      <c r="FT28" s="154"/>
      <c r="FU28" s="154"/>
      <c r="FV28" s="154">
        <v>1</v>
      </c>
      <c r="FW28" s="154"/>
      <c r="FX28" s="154"/>
      <c r="FY28" s="154">
        <v>1</v>
      </c>
      <c r="FZ28" s="154"/>
      <c r="GA28" s="154"/>
      <c r="GB28" s="154">
        <v>1</v>
      </c>
      <c r="GC28" s="154"/>
      <c r="GD28" s="154"/>
      <c r="GE28" s="154">
        <v>1</v>
      </c>
      <c r="GF28" s="154"/>
      <c r="GG28" s="154"/>
      <c r="GH28" s="154">
        <v>1</v>
      </c>
      <c r="GI28" s="154"/>
      <c r="GJ28" s="154"/>
      <c r="GK28" s="154">
        <v>1</v>
      </c>
      <c r="GL28" s="154"/>
      <c r="GM28" s="154"/>
      <c r="GN28" s="154">
        <v>1</v>
      </c>
      <c r="GO28" s="154"/>
      <c r="GP28" s="154"/>
      <c r="GQ28" s="154">
        <v>1</v>
      </c>
      <c r="GR28" s="154"/>
      <c r="GS28" s="154"/>
      <c r="GT28" s="154">
        <v>1</v>
      </c>
      <c r="GU28" s="154"/>
      <c r="GV28" s="154"/>
      <c r="GW28" s="154">
        <v>1</v>
      </c>
      <c r="GX28" s="154"/>
      <c r="GY28" s="154"/>
      <c r="GZ28" s="154">
        <v>1</v>
      </c>
      <c r="HA28" s="154"/>
      <c r="HB28" s="154"/>
      <c r="HC28" s="154">
        <v>1</v>
      </c>
      <c r="HD28" s="154"/>
      <c r="HE28" s="154"/>
      <c r="HF28" s="154">
        <v>1</v>
      </c>
      <c r="HG28" s="154"/>
      <c r="HH28" s="154"/>
      <c r="HI28" s="154">
        <v>1</v>
      </c>
      <c r="HJ28" s="154"/>
      <c r="HK28" s="154"/>
      <c r="HL28" s="154">
        <v>1</v>
      </c>
      <c r="HM28" s="154"/>
      <c r="HN28" s="154"/>
      <c r="HO28" s="154">
        <v>1</v>
      </c>
      <c r="HP28" s="154"/>
      <c r="HQ28" s="154"/>
      <c r="HR28" s="154">
        <v>1</v>
      </c>
      <c r="HS28" s="154"/>
      <c r="HT28" s="154"/>
      <c r="HU28" s="154">
        <v>1</v>
      </c>
      <c r="HV28" s="154"/>
      <c r="HW28" s="154"/>
      <c r="HX28" s="154">
        <v>1</v>
      </c>
      <c r="HY28" s="154"/>
      <c r="HZ28" s="154"/>
      <c r="IA28" s="154">
        <v>1</v>
      </c>
      <c r="IB28" s="154"/>
      <c r="IC28" s="154"/>
      <c r="ID28" s="154">
        <v>1</v>
      </c>
      <c r="IE28" s="154"/>
      <c r="IF28" s="154"/>
      <c r="IG28" s="154">
        <v>1</v>
      </c>
      <c r="IH28" s="154"/>
      <c r="II28" s="154"/>
      <c r="IJ28" s="154">
        <v>1</v>
      </c>
      <c r="IK28" s="154"/>
      <c r="IL28" s="154"/>
      <c r="IM28" s="154">
        <v>1</v>
      </c>
      <c r="IN28" s="154"/>
      <c r="IO28" s="154"/>
      <c r="IP28" s="154">
        <v>1</v>
      </c>
      <c r="IQ28" s="154"/>
      <c r="IR28" s="154">
        <v>1</v>
      </c>
      <c r="IS28" s="154"/>
      <c r="IT28" s="154"/>
      <c r="IU28" s="154"/>
      <c r="IV28" s="154">
        <v>1</v>
      </c>
      <c r="IW28" s="154"/>
      <c r="IX28" s="154"/>
      <c r="IY28" s="154">
        <v>1</v>
      </c>
      <c r="IZ28" s="154"/>
      <c r="JA28" s="154"/>
      <c r="JB28" s="154">
        <v>1</v>
      </c>
      <c r="JC28" s="154"/>
      <c r="JD28" s="154"/>
      <c r="JE28" s="154">
        <v>1</v>
      </c>
      <c r="JF28" s="154"/>
      <c r="JG28" s="154"/>
      <c r="JH28" s="154">
        <v>1</v>
      </c>
      <c r="JI28" s="154"/>
      <c r="JJ28" s="154"/>
      <c r="JK28" s="154"/>
      <c r="JL28" s="154">
        <v>1</v>
      </c>
      <c r="JM28" s="154"/>
      <c r="JN28" s="154">
        <v>1</v>
      </c>
      <c r="JO28" s="154"/>
      <c r="JP28" s="154"/>
      <c r="JQ28" s="154">
        <v>1</v>
      </c>
      <c r="JR28" s="154"/>
      <c r="JS28" s="154"/>
      <c r="JT28" s="154">
        <v>1</v>
      </c>
      <c r="JU28" s="154"/>
      <c r="JV28" s="154"/>
      <c r="JW28" s="154"/>
      <c r="JX28" s="154">
        <v>1</v>
      </c>
      <c r="JY28" s="154">
        <v>1</v>
      </c>
      <c r="JZ28" s="154"/>
      <c r="KA28" s="154"/>
      <c r="KB28" s="154">
        <v>1</v>
      </c>
      <c r="KC28" s="154"/>
      <c r="KD28" s="154"/>
      <c r="KE28" s="154"/>
      <c r="KF28" s="154">
        <v>1</v>
      </c>
      <c r="KG28" s="154"/>
      <c r="KH28" s="154"/>
      <c r="KI28" s="154">
        <v>1</v>
      </c>
      <c r="KJ28" s="154"/>
      <c r="KK28" s="154"/>
      <c r="KL28" s="154"/>
      <c r="KM28" s="154">
        <v>1</v>
      </c>
      <c r="KN28" s="154"/>
      <c r="KO28" s="154">
        <v>1</v>
      </c>
      <c r="KP28" s="154"/>
      <c r="KQ28" s="154"/>
      <c r="KR28" s="154">
        <v>1</v>
      </c>
      <c r="KS28" s="154"/>
      <c r="KT28" s="154"/>
      <c r="KU28" s="154"/>
      <c r="KV28" s="154">
        <v>1</v>
      </c>
      <c r="KW28" s="154">
        <v>1</v>
      </c>
      <c r="KX28" s="154"/>
      <c r="KY28" s="154"/>
      <c r="KZ28" s="154">
        <v>1</v>
      </c>
      <c r="LA28" s="154"/>
      <c r="LB28" s="154"/>
      <c r="LC28" s="154"/>
      <c r="LD28" s="154">
        <v>1</v>
      </c>
      <c r="LE28" s="154"/>
      <c r="LF28" s="154"/>
      <c r="LG28" s="154">
        <v>1</v>
      </c>
      <c r="LH28" s="154"/>
      <c r="LI28" s="154"/>
      <c r="LJ28" s="154">
        <v>1</v>
      </c>
      <c r="LK28" s="154"/>
      <c r="LL28" s="154"/>
      <c r="LM28" s="154">
        <v>1</v>
      </c>
      <c r="LN28" s="154"/>
      <c r="LO28" s="154">
        <v>1</v>
      </c>
      <c r="LP28" s="154"/>
      <c r="LQ28" s="154"/>
      <c r="LR28" s="154"/>
      <c r="LS28" s="154"/>
      <c r="LT28" s="154">
        <v>1</v>
      </c>
      <c r="LU28" s="154">
        <v>1</v>
      </c>
      <c r="LV28" s="154"/>
      <c r="LW28" s="154"/>
      <c r="LX28" s="154"/>
      <c r="LY28" s="154">
        <v>1</v>
      </c>
      <c r="LZ28" s="154"/>
      <c r="MA28" s="154"/>
      <c r="MB28" s="154">
        <v>1</v>
      </c>
      <c r="MC28" s="154"/>
      <c r="MD28" s="154">
        <v>1</v>
      </c>
      <c r="ME28" s="154"/>
      <c r="MF28" s="154"/>
      <c r="MG28" s="154"/>
      <c r="MH28" s="154">
        <v>1</v>
      </c>
      <c r="MI28" s="154"/>
      <c r="MJ28" s="154">
        <v>1</v>
      </c>
      <c r="MK28" s="154"/>
      <c r="ML28" s="155"/>
      <c r="MM28" s="154"/>
      <c r="MN28" s="154">
        <v>1</v>
      </c>
      <c r="MO28" s="154"/>
      <c r="MP28" s="154"/>
      <c r="MQ28" s="154">
        <v>1</v>
      </c>
      <c r="MR28" s="154"/>
      <c r="MS28" s="154"/>
      <c r="MT28" s="154">
        <v>1</v>
      </c>
      <c r="MU28" s="155"/>
      <c r="MV28" s="154"/>
      <c r="MW28" s="154">
        <v>1</v>
      </c>
      <c r="MX28" s="154"/>
    </row>
    <row r="29" spans="1:362">
      <c r="A29" s="178">
        <v>15</v>
      </c>
      <c r="B29" s="182" t="s">
        <v>766</v>
      </c>
      <c r="C29" s="178"/>
      <c r="D29" s="178"/>
      <c r="E29" s="178">
        <v>1</v>
      </c>
      <c r="F29" s="154"/>
      <c r="G29" s="154"/>
      <c r="H29" s="154">
        <v>1</v>
      </c>
      <c r="I29" s="154"/>
      <c r="J29" s="180"/>
      <c r="K29" s="154">
        <v>1</v>
      </c>
      <c r="L29" s="154"/>
      <c r="M29" s="154"/>
      <c r="N29" s="154">
        <v>1</v>
      </c>
      <c r="O29" s="154"/>
      <c r="P29" s="181"/>
      <c r="Q29" s="154">
        <v>1</v>
      </c>
      <c r="R29" s="154"/>
      <c r="S29" s="154"/>
      <c r="T29" s="154">
        <v>1</v>
      </c>
      <c r="U29" s="154"/>
      <c r="V29" s="154"/>
      <c r="W29" s="154">
        <v>1</v>
      </c>
      <c r="X29" s="154"/>
      <c r="Y29" s="154"/>
      <c r="Z29" s="154">
        <v>1</v>
      </c>
      <c r="AA29" s="154"/>
      <c r="AB29" s="154"/>
      <c r="AC29" s="154">
        <v>1</v>
      </c>
      <c r="AD29" s="154"/>
      <c r="AE29" s="154"/>
      <c r="AF29" s="154">
        <v>1</v>
      </c>
      <c r="AG29" s="154"/>
      <c r="AH29" s="154"/>
      <c r="AI29" s="184">
        <v>1</v>
      </c>
      <c r="AJ29" s="154"/>
      <c r="AK29" s="154"/>
      <c r="AL29" s="154">
        <v>1</v>
      </c>
      <c r="AM29" s="154"/>
      <c r="AN29" s="154"/>
      <c r="AO29" s="154">
        <v>1</v>
      </c>
      <c r="AP29" s="154"/>
      <c r="AQ29" s="154"/>
      <c r="AR29" s="154">
        <v>1</v>
      </c>
      <c r="AS29" s="154"/>
      <c r="AT29" s="154">
        <v>1</v>
      </c>
      <c r="AU29" s="154"/>
      <c r="AV29" s="154"/>
      <c r="AW29" s="154"/>
      <c r="AX29" s="154">
        <v>1</v>
      </c>
      <c r="AY29" s="154"/>
      <c r="AZ29" s="154">
        <v>1</v>
      </c>
      <c r="BA29" s="154"/>
      <c r="BB29" s="154"/>
      <c r="BC29" s="154">
        <v>1</v>
      </c>
      <c r="BD29" s="154"/>
      <c r="BE29" s="154">
        <v>1</v>
      </c>
      <c r="BF29" s="181"/>
      <c r="BG29" s="154"/>
      <c r="BH29" s="154"/>
      <c r="BI29" s="181">
        <v>1</v>
      </c>
      <c r="BJ29" s="154"/>
      <c r="BK29" s="154"/>
      <c r="BL29" s="154">
        <v>1</v>
      </c>
      <c r="BM29" s="154"/>
      <c r="BN29" s="154"/>
      <c r="BO29" s="154">
        <v>1</v>
      </c>
      <c r="BP29" s="154"/>
      <c r="BQ29" s="154">
        <v>1</v>
      </c>
      <c r="BR29" s="154"/>
      <c r="BS29" s="154"/>
      <c r="BT29" s="154">
        <v>1</v>
      </c>
      <c r="BU29" s="154"/>
      <c r="BV29" s="154"/>
      <c r="BW29" s="154"/>
      <c r="BX29" s="154">
        <v>1</v>
      </c>
      <c r="BY29" s="154"/>
      <c r="BZ29" s="154"/>
      <c r="CA29" s="154">
        <v>1</v>
      </c>
      <c r="CB29" s="154"/>
      <c r="CC29" s="154"/>
      <c r="CD29" s="154">
        <v>1</v>
      </c>
      <c r="CE29" s="154"/>
      <c r="CF29" s="154">
        <v>1</v>
      </c>
      <c r="CG29" s="154"/>
      <c r="CH29" s="154"/>
      <c r="CI29" s="154">
        <v>1</v>
      </c>
      <c r="CJ29" s="154"/>
      <c r="CK29" s="154"/>
      <c r="CL29" s="154"/>
      <c r="CM29" s="154">
        <v>1</v>
      </c>
      <c r="CN29" s="154"/>
      <c r="CO29" s="154"/>
      <c r="CP29" s="154">
        <v>1</v>
      </c>
      <c r="CQ29" s="154"/>
      <c r="CR29" s="154">
        <v>1</v>
      </c>
      <c r="CS29" s="154"/>
      <c r="CT29" s="154"/>
      <c r="CU29" s="129">
        <v>1</v>
      </c>
      <c r="CV29" s="154"/>
      <c r="CW29" s="154"/>
      <c r="CX29" s="154">
        <v>1</v>
      </c>
      <c r="CY29" s="154"/>
      <c r="CZ29" s="154"/>
      <c r="DA29" s="154">
        <v>1</v>
      </c>
      <c r="DB29" s="154"/>
      <c r="DC29" s="154"/>
      <c r="DD29" s="154">
        <v>1</v>
      </c>
      <c r="DE29" s="154"/>
      <c r="DF29" s="154"/>
      <c r="DG29" s="154"/>
      <c r="DH29" s="154">
        <v>1</v>
      </c>
      <c r="DI29" s="154"/>
      <c r="DJ29" s="154"/>
      <c r="DK29" s="154">
        <v>1</v>
      </c>
      <c r="DL29" s="154"/>
      <c r="DM29" s="154"/>
      <c r="DN29" s="154">
        <v>1</v>
      </c>
      <c r="DO29" s="154"/>
      <c r="DP29" s="154">
        <v>1</v>
      </c>
      <c r="DQ29" s="154"/>
      <c r="DR29" s="154"/>
      <c r="DS29" s="154"/>
      <c r="DT29" s="154">
        <v>1</v>
      </c>
      <c r="DU29" s="154"/>
      <c r="DV29" s="154"/>
      <c r="DW29" s="154">
        <v>1</v>
      </c>
      <c r="DX29" s="154"/>
      <c r="DY29" s="154"/>
      <c r="DZ29" s="154">
        <v>1</v>
      </c>
      <c r="EA29" s="154"/>
      <c r="EB29" s="154">
        <v>1</v>
      </c>
      <c r="EC29" s="154"/>
      <c r="ED29" s="154"/>
      <c r="EE29" s="154">
        <v>1</v>
      </c>
      <c r="EF29" s="154"/>
      <c r="EG29" s="154"/>
      <c r="EH29" s="154">
        <v>1</v>
      </c>
      <c r="EI29" s="154"/>
      <c r="EJ29" s="154"/>
      <c r="EK29" s="154">
        <v>1</v>
      </c>
      <c r="EL29" s="154"/>
      <c r="EM29" s="154"/>
      <c r="EN29" s="154">
        <v>1</v>
      </c>
      <c r="EO29" s="154"/>
      <c r="EP29" s="154"/>
      <c r="EQ29" s="154"/>
      <c r="ER29" s="154">
        <v>1</v>
      </c>
      <c r="ES29" s="154"/>
      <c r="ET29" s="154">
        <v>1</v>
      </c>
      <c r="EU29" s="154"/>
      <c r="EV29" s="154"/>
      <c r="EW29" s="154"/>
      <c r="EX29" s="154">
        <v>1</v>
      </c>
      <c r="EY29" s="154"/>
      <c r="EZ29" s="154">
        <v>1</v>
      </c>
      <c r="FA29" s="154"/>
      <c r="FB29" s="154"/>
      <c r="FC29" s="154"/>
      <c r="FD29" s="154">
        <v>1</v>
      </c>
      <c r="FE29" s="154"/>
      <c r="FF29" s="154">
        <v>1</v>
      </c>
      <c r="FG29" s="154"/>
      <c r="FH29" s="154"/>
      <c r="FI29" s="154"/>
      <c r="FJ29" s="154">
        <v>1</v>
      </c>
      <c r="FK29" s="154"/>
      <c r="FL29" s="154"/>
      <c r="FM29" s="154">
        <v>1</v>
      </c>
      <c r="FN29" s="154"/>
      <c r="FO29" s="154"/>
      <c r="FP29" s="154">
        <v>1</v>
      </c>
      <c r="FQ29" s="154"/>
      <c r="FR29" s="154"/>
      <c r="FS29" s="154">
        <v>1</v>
      </c>
      <c r="FT29" s="154"/>
      <c r="FU29" s="154"/>
      <c r="FV29" s="154">
        <v>1</v>
      </c>
      <c r="FW29" s="154"/>
      <c r="FX29" s="154"/>
      <c r="FY29" s="154">
        <v>1</v>
      </c>
      <c r="FZ29" s="154"/>
      <c r="GA29" s="154"/>
      <c r="GB29" s="154">
        <v>1</v>
      </c>
      <c r="GC29" s="154"/>
      <c r="GD29" s="154"/>
      <c r="GE29" s="154">
        <v>1</v>
      </c>
      <c r="GF29" s="154"/>
      <c r="GG29" s="154"/>
      <c r="GH29" s="154">
        <v>1</v>
      </c>
      <c r="GI29" s="154"/>
      <c r="GJ29" s="154"/>
      <c r="GK29" s="154">
        <v>1</v>
      </c>
      <c r="GL29" s="154"/>
      <c r="GM29" s="154"/>
      <c r="GN29" s="154">
        <v>1</v>
      </c>
      <c r="GO29" s="154"/>
      <c r="GP29" s="154"/>
      <c r="GQ29" s="154">
        <v>1</v>
      </c>
      <c r="GR29" s="154"/>
      <c r="GS29" s="154"/>
      <c r="GT29" s="154">
        <v>1</v>
      </c>
      <c r="GU29" s="154"/>
      <c r="GV29" s="154"/>
      <c r="GW29" s="154">
        <v>1</v>
      </c>
      <c r="GX29" s="154"/>
      <c r="GY29" s="154"/>
      <c r="GZ29" s="154">
        <v>1</v>
      </c>
      <c r="HA29" s="154"/>
      <c r="HB29" s="154"/>
      <c r="HC29" s="154">
        <v>1</v>
      </c>
      <c r="HD29" s="154"/>
      <c r="HE29" s="154"/>
      <c r="HF29" s="154">
        <v>1</v>
      </c>
      <c r="HG29" s="154"/>
      <c r="HH29" s="154"/>
      <c r="HI29" s="154">
        <v>1</v>
      </c>
      <c r="HJ29" s="154"/>
      <c r="HK29" s="154"/>
      <c r="HL29" s="154">
        <v>1</v>
      </c>
      <c r="HM29" s="154"/>
      <c r="HN29" s="154"/>
      <c r="HO29" s="154">
        <v>1</v>
      </c>
      <c r="HP29" s="154"/>
      <c r="HQ29" s="154"/>
      <c r="HR29" s="154">
        <v>1</v>
      </c>
      <c r="HS29" s="154"/>
      <c r="HT29" s="154"/>
      <c r="HU29" s="154">
        <v>1</v>
      </c>
      <c r="HV29" s="154"/>
      <c r="HW29" s="154"/>
      <c r="HX29" s="154">
        <v>1</v>
      </c>
      <c r="HY29" s="154"/>
      <c r="HZ29" s="154"/>
      <c r="IA29" s="154"/>
      <c r="IB29" s="154">
        <v>1</v>
      </c>
      <c r="IC29" s="154"/>
      <c r="ID29" s="154">
        <v>1</v>
      </c>
      <c r="IE29" s="154"/>
      <c r="IF29" s="154"/>
      <c r="IG29" s="154">
        <v>1</v>
      </c>
      <c r="IH29" s="154"/>
      <c r="II29" s="154"/>
      <c r="IJ29" s="154"/>
      <c r="IK29" s="154">
        <v>1</v>
      </c>
      <c r="IL29" s="154"/>
      <c r="IM29" s="154">
        <v>1</v>
      </c>
      <c r="IN29" s="154"/>
      <c r="IO29" s="154"/>
      <c r="IP29" s="154">
        <v>1</v>
      </c>
      <c r="IQ29" s="154"/>
      <c r="IR29" s="154"/>
      <c r="IS29" s="154">
        <v>1</v>
      </c>
      <c r="IT29" s="154"/>
      <c r="IU29" s="154">
        <v>1</v>
      </c>
      <c r="IV29" s="154"/>
      <c r="IW29" s="154"/>
      <c r="IX29" s="154"/>
      <c r="IY29" s="154">
        <v>1</v>
      </c>
      <c r="IZ29" s="154"/>
      <c r="JA29" s="154"/>
      <c r="JB29" s="154">
        <v>1</v>
      </c>
      <c r="JC29" s="154"/>
      <c r="JD29" s="154"/>
      <c r="JE29" s="154">
        <v>1</v>
      </c>
      <c r="JF29" s="154"/>
      <c r="JG29" s="154"/>
      <c r="JH29" s="154">
        <v>1</v>
      </c>
      <c r="JI29" s="154"/>
      <c r="JJ29" s="154"/>
      <c r="JK29" s="154"/>
      <c r="JL29" s="154">
        <v>1</v>
      </c>
      <c r="JM29" s="154"/>
      <c r="JN29" s="154">
        <v>1</v>
      </c>
      <c r="JO29" s="154"/>
      <c r="JP29" s="154"/>
      <c r="JQ29" s="154">
        <v>1</v>
      </c>
      <c r="JR29" s="154"/>
      <c r="JS29" s="154"/>
      <c r="JT29" s="154">
        <v>1</v>
      </c>
      <c r="JU29" s="154"/>
      <c r="JV29" s="154">
        <v>1</v>
      </c>
      <c r="JW29" s="154"/>
      <c r="JX29" s="154"/>
      <c r="JY29" s="154"/>
      <c r="JZ29" s="154">
        <v>1</v>
      </c>
      <c r="KA29" s="154"/>
      <c r="KB29" s="154">
        <v>1</v>
      </c>
      <c r="KC29" s="154"/>
      <c r="KD29" s="154"/>
      <c r="KE29" s="154"/>
      <c r="KF29" s="154">
        <v>1</v>
      </c>
      <c r="KG29" s="154"/>
      <c r="KH29" s="154"/>
      <c r="KI29" s="154">
        <v>1</v>
      </c>
      <c r="KJ29" s="154"/>
      <c r="KK29" s="154">
        <v>1</v>
      </c>
      <c r="KL29" s="154"/>
      <c r="KM29" s="154"/>
      <c r="KN29" s="154"/>
      <c r="KO29" s="154">
        <v>1</v>
      </c>
      <c r="KP29" s="154"/>
      <c r="KQ29" s="154"/>
      <c r="KR29" s="154">
        <v>1</v>
      </c>
      <c r="KS29" s="154"/>
      <c r="KT29" s="154"/>
      <c r="KU29" s="154">
        <v>1</v>
      </c>
      <c r="KV29" s="154"/>
      <c r="KW29" s="154"/>
      <c r="KX29" s="154">
        <v>1</v>
      </c>
      <c r="KY29" s="154"/>
      <c r="KZ29" s="154">
        <v>1</v>
      </c>
      <c r="LA29" s="154"/>
      <c r="LB29" s="154"/>
      <c r="LC29" s="154"/>
      <c r="LD29" s="154"/>
      <c r="LE29" s="154">
        <v>1</v>
      </c>
      <c r="LF29" s="154"/>
      <c r="LG29" s="154"/>
      <c r="LH29" s="154">
        <v>1</v>
      </c>
      <c r="LI29" s="154"/>
      <c r="LJ29" s="154">
        <v>1</v>
      </c>
      <c r="LK29" s="154"/>
      <c r="LL29" s="154"/>
      <c r="LM29" s="154">
        <v>1</v>
      </c>
      <c r="LN29" s="154"/>
      <c r="LO29" s="154">
        <v>1</v>
      </c>
      <c r="LP29" s="154"/>
      <c r="LQ29" s="154"/>
      <c r="LR29" s="154"/>
      <c r="LS29" s="154">
        <v>1</v>
      </c>
      <c r="LT29" s="154"/>
      <c r="LU29" s="154"/>
      <c r="LV29" s="154">
        <v>1</v>
      </c>
      <c r="LW29" s="154"/>
      <c r="LX29" s="154">
        <v>1</v>
      </c>
      <c r="LY29" s="154"/>
      <c r="LZ29" s="154"/>
      <c r="MA29" s="154"/>
      <c r="MB29" s="154"/>
      <c r="MC29" s="154">
        <v>1</v>
      </c>
      <c r="MD29" s="154"/>
      <c r="ME29" s="154">
        <v>1</v>
      </c>
      <c r="MF29" s="154"/>
      <c r="MG29" s="154">
        <v>1</v>
      </c>
      <c r="MH29" s="154"/>
      <c r="MI29" s="154"/>
      <c r="MJ29" s="154">
        <v>1</v>
      </c>
      <c r="MK29" s="154"/>
      <c r="ML29" s="155"/>
      <c r="MM29" s="154"/>
      <c r="MN29" s="154">
        <v>1</v>
      </c>
      <c r="MO29" s="154"/>
      <c r="MP29" s="154"/>
      <c r="MQ29" s="154">
        <v>1</v>
      </c>
      <c r="MR29" s="154"/>
      <c r="MS29" s="154"/>
      <c r="MT29" s="154">
        <v>1</v>
      </c>
      <c r="MU29" s="155"/>
      <c r="MV29" s="154"/>
      <c r="MW29" s="154"/>
      <c r="MX29" s="154">
        <v>1</v>
      </c>
    </row>
    <row r="30" spans="1:362">
      <c r="A30" s="178">
        <v>16</v>
      </c>
      <c r="B30" s="185" t="s">
        <v>767</v>
      </c>
      <c r="C30" s="178"/>
      <c r="D30" s="178"/>
      <c r="E30" s="178">
        <v>1</v>
      </c>
      <c r="F30" s="154">
        <v>1</v>
      </c>
      <c r="G30" s="154"/>
      <c r="H30" s="154"/>
      <c r="I30" s="154"/>
      <c r="J30" s="180"/>
      <c r="K30" s="154">
        <v>1</v>
      </c>
      <c r="L30" s="154"/>
      <c r="M30" s="154"/>
      <c r="N30" s="154">
        <v>1</v>
      </c>
      <c r="O30" s="154"/>
      <c r="P30" s="181"/>
      <c r="Q30" s="154">
        <v>1</v>
      </c>
      <c r="R30" s="154"/>
      <c r="S30" s="154"/>
      <c r="T30" s="154">
        <v>1</v>
      </c>
      <c r="U30" s="154"/>
      <c r="V30" s="154"/>
      <c r="W30" s="154">
        <v>1</v>
      </c>
      <c r="X30" s="154"/>
      <c r="Y30" s="154"/>
      <c r="Z30" s="154">
        <v>1</v>
      </c>
      <c r="AA30" s="154"/>
      <c r="AB30" s="154"/>
      <c r="AC30" s="154">
        <v>1</v>
      </c>
      <c r="AD30" s="154"/>
      <c r="AE30" s="154"/>
      <c r="AF30" s="154">
        <v>1</v>
      </c>
      <c r="AG30" s="154"/>
      <c r="AH30" s="154"/>
      <c r="AI30" s="184">
        <v>1</v>
      </c>
      <c r="AJ30" s="154"/>
      <c r="AK30" s="154"/>
      <c r="AL30" s="154">
        <v>1</v>
      </c>
      <c r="AM30" s="154"/>
      <c r="AN30" s="154"/>
      <c r="AO30" s="154">
        <v>1</v>
      </c>
      <c r="AP30" s="154"/>
      <c r="AQ30" s="154"/>
      <c r="AR30" s="154">
        <v>1</v>
      </c>
      <c r="AS30" s="154">
        <v>1</v>
      </c>
      <c r="AT30" s="154"/>
      <c r="AU30" s="154"/>
      <c r="AV30" s="154"/>
      <c r="AW30" s="154">
        <v>1</v>
      </c>
      <c r="AX30" s="154"/>
      <c r="AY30" s="154">
        <v>1</v>
      </c>
      <c r="AZ30" s="154"/>
      <c r="BA30" s="154"/>
      <c r="BB30" s="154"/>
      <c r="BC30" s="154"/>
      <c r="BD30" s="154">
        <v>1</v>
      </c>
      <c r="BE30" s="154"/>
      <c r="BF30" s="181">
        <v>1</v>
      </c>
      <c r="BG30" s="154"/>
      <c r="BH30" s="154"/>
      <c r="BI30" s="181"/>
      <c r="BJ30" s="154">
        <v>1</v>
      </c>
      <c r="BK30" s="154"/>
      <c r="BL30" s="154">
        <v>1</v>
      </c>
      <c r="BM30" s="154"/>
      <c r="BN30" s="154"/>
      <c r="BO30" s="154">
        <v>1</v>
      </c>
      <c r="BP30" s="154"/>
      <c r="BQ30" s="154">
        <v>1</v>
      </c>
      <c r="BR30" s="154"/>
      <c r="BS30" s="154"/>
      <c r="BT30" s="154"/>
      <c r="BU30" s="154">
        <v>1</v>
      </c>
      <c r="BV30" s="154"/>
      <c r="BW30" s="154">
        <v>1</v>
      </c>
      <c r="BX30" s="154"/>
      <c r="BY30" s="154"/>
      <c r="BZ30" s="154">
        <v>1</v>
      </c>
      <c r="CA30" s="154"/>
      <c r="CB30" s="154"/>
      <c r="CC30" s="154">
        <v>1</v>
      </c>
      <c r="CD30" s="154"/>
      <c r="CE30" s="154"/>
      <c r="CF30" s="154"/>
      <c r="CG30" s="154">
        <v>1</v>
      </c>
      <c r="CH30" s="154"/>
      <c r="CI30" s="154"/>
      <c r="CJ30" s="154">
        <v>1</v>
      </c>
      <c r="CK30" s="154"/>
      <c r="CL30" s="154">
        <v>1</v>
      </c>
      <c r="CM30" s="154"/>
      <c r="CN30" s="154"/>
      <c r="CO30" s="154">
        <v>1</v>
      </c>
      <c r="CP30" s="154"/>
      <c r="CQ30" s="154"/>
      <c r="CR30" s="154"/>
      <c r="CS30" s="154">
        <v>1</v>
      </c>
      <c r="CT30" s="154"/>
      <c r="CU30" s="154"/>
      <c r="CV30" s="154">
        <v>1</v>
      </c>
      <c r="CW30" s="154"/>
      <c r="CX30" s="154"/>
      <c r="CY30" s="154">
        <v>1</v>
      </c>
      <c r="CZ30" s="154"/>
      <c r="DA30" s="154">
        <v>1</v>
      </c>
      <c r="DB30" s="154"/>
      <c r="DC30" s="154"/>
      <c r="DD30" s="154">
        <v>1</v>
      </c>
      <c r="DE30" s="154"/>
      <c r="DF30" s="154"/>
      <c r="DG30" s="154"/>
      <c r="DH30" s="154">
        <v>1</v>
      </c>
      <c r="DI30" s="154"/>
      <c r="DJ30" s="154">
        <v>1</v>
      </c>
      <c r="DK30" s="154"/>
      <c r="DL30" s="154"/>
      <c r="DM30" s="154"/>
      <c r="DN30" s="154">
        <v>1</v>
      </c>
      <c r="DO30" s="154"/>
      <c r="DP30" s="154">
        <v>1</v>
      </c>
      <c r="DQ30" s="154"/>
      <c r="DR30" s="154"/>
      <c r="DS30" s="154"/>
      <c r="DT30" s="154">
        <v>1</v>
      </c>
      <c r="DU30" s="154"/>
      <c r="DV30" s="154">
        <v>1</v>
      </c>
      <c r="DW30" s="154"/>
      <c r="DX30" s="154"/>
      <c r="DY30" s="154">
        <v>1</v>
      </c>
      <c r="DZ30" s="154"/>
      <c r="EA30" s="154"/>
      <c r="EB30" s="154"/>
      <c r="EC30" s="154">
        <v>1</v>
      </c>
      <c r="ED30" s="154"/>
      <c r="EE30" s="154">
        <v>1</v>
      </c>
      <c r="EF30" s="154"/>
      <c r="EG30" s="154"/>
      <c r="EH30" s="154">
        <v>1</v>
      </c>
      <c r="EI30" s="154"/>
      <c r="EJ30" s="154"/>
      <c r="EK30" s="154">
        <v>1</v>
      </c>
      <c r="EL30" s="154"/>
      <c r="EM30" s="154"/>
      <c r="EN30" s="154">
        <v>1</v>
      </c>
      <c r="EO30" s="154"/>
      <c r="EP30" s="154"/>
      <c r="EQ30" s="154"/>
      <c r="ER30" s="154">
        <v>1</v>
      </c>
      <c r="ES30" s="154"/>
      <c r="ET30" s="154">
        <v>1</v>
      </c>
      <c r="EU30" s="154"/>
      <c r="EV30" s="154"/>
      <c r="EW30" s="154"/>
      <c r="EX30" s="154">
        <v>1</v>
      </c>
      <c r="EY30" s="154"/>
      <c r="EZ30" s="154">
        <v>1</v>
      </c>
      <c r="FA30" s="154"/>
      <c r="FB30" s="154"/>
      <c r="FC30" s="154"/>
      <c r="FD30" s="154">
        <v>1</v>
      </c>
      <c r="FE30" s="154"/>
      <c r="FF30" s="154">
        <v>1</v>
      </c>
      <c r="FG30" s="154"/>
      <c r="FH30" s="154"/>
      <c r="FI30" s="154"/>
      <c r="FJ30" s="154">
        <v>1</v>
      </c>
      <c r="FK30" s="154"/>
      <c r="FL30" s="154"/>
      <c r="FM30" s="154">
        <v>1</v>
      </c>
      <c r="FN30" s="154"/>
      <c r="FO30" s="154"/>
      <c r="FP30" s="154">
        <v>1</v>
      </c>
      <c r="FQ30" s="154"/>
      <c r="FR30" s="154"/>
      <c r="FS30" s="154">
        <v>1</v>
      </c>
      <c r="FT30" s="154"/>
      <c r="FU30" s="154"/>
      <c r="FV30" s="154">
        <v>1</v>
      </c>
      <c r="FW30" s="154"/>
      <c r="FX30" s="154"/>
      <c r="FY30" s="154">
        <v>1</v>
      </c>
      <c r="FZ30" s="154"/>
      <c r="GA30" s="154"/>
      <c r="GB30" s="154">
        <v>1</v>
      </c>
      <c r="GC30" s="154"/>
      <c r="GD30" s="154"/>
      <c r="GE30" s="154">
        <v>1</v>
      </c>
      <c r="GF30" s="154"/>
      <c r="GG30" s="154"/>
      <c r="GH30" s="154">
        <v>1</v>
      </c>
      <c r="GI30" s="154"/>
      <c r="GJ30" s="154"/>
      <c r="GK30" s="154">
        <v>1</v>
      </c>
      <c r="GL30" s="154"/>
      <c r="GM30" s="154"/>
      <c r="GN30" s="154">
        <v>1</v>
      </c>
      <c r="GO30" s="154"/>
      <c r="GP30" s="154"/>
      <c r="GQ30" s="154">
        <v>1</v>
      </c>
      <c r="GR30" s="154"/>
      <c r="GS30" s="154"/>
      <c r="GT30" s="154">
        <v>1</v>
      </c>
      <c r="GU30" s="154"/>
      <c r="GV30" s="154"/>
      <c r="GW30" s="154">
        <v>1</v>
      </c>
      <c r="GX30" s="154"/>
      <c r="GY30" s="154"/>
      <c r="GZ30" s="154">
        <v>1</v>
      </c>
      <c r="HA30" s="154"/>
      <c r="HB30" s="154"/>
      <c r="HC30" s="154">
        <v>1</v>
      </c>
      <c r="HD30" s="154"/>
      <c r="HE30" s="154"/>
      <c r="HF30" s="154">
        <v>1</v>
      </c>
      <c r="HG30" s="154"/>
      <c r="HH30" s="154"/>
      <c r="HI30" s="154">
        <v>1</v>
      </c>
      <c r="HJ30" s="154"/>
      <c r="HK30" s="154"/>
      <c r="HL30" s="154">
        <v>1</v>
      </c>
      <c r="HM30" s="154"/>
      <c r="HN30" s="154"/>
      <c r="HO30" s="154">
        <v>1</v>
      </c>
      <c r="HP30" s="154"/>
      <c r="HQ30" s="154">
        <v>1</v>
      </c>
      <c r="HR30" s="154"/>
      <c r="HS30" s="154"/>
      <c r="HT30" s="154"/>
      <c r="HU30" s="154">
        <v>1</v>
      </c>
      <c r="HV30" s="154"/>
      <c r="HW30" s="154"/>
      <c r="HX30" s="154">
        <v>1</v>
      </c>
      <c r="HY30" s="154"/>
      <c r="HZ30" s="154"/>
      <c r="IA30" s="154">
        <v>1</v>
      </c>
      <c r="IB30" s="154"/>
      <c r="IC30" s="154"/>
      <c r="ID30" s="154">
        <v>1</v>
      </c>
      <c r="IE30" s="154"/>
      <c r="IF30" s="154"/>
      <c r="IG30" s="154">
        <v>1</v>
      </c>
      <c r="IH30" s="154"/>
      <c r="II30" s="154"/>
      <c r="IJ30" s="154">
        <v>1</v>
      </c>
      <c r="IK30" s="154"/>
      <c r="IL30" s="154"/>
      <c r="IM30" s="154">
        <v>1</v>
      </c>
      <c r="IN30" s="154"/>
      <c r="IO30" s="154"/>
      <c r="IP30" s="154">
        <v>1</v>
      </c>
      <c r="IQ30" s="154"/>
      <c r="IR30" s="154"/>
      <c r="IS30" s="154">
        <v>1</v>
      </c>
      <c r="IT30" s="154"/>
      <c r="IU30" s="154">
        <v>1</v>
      </c>
      <c r="IV30" s="154"/>
      <c r="IW30" s="154"/>
      <c r="IX30" s="154"/>
      <c r="IY30" s="154">
        <v>1</v>
      </c>
      <c r="IZ30" s="154"/>
      <c r="JA30" s="154"/>
      <c r="JB30" s="154"/>
      <c r="JC30" s="154">
        <v>1</v>
      </c>
      <c r="JD30" s="154"/>
      <c r="JE30" s="154">
        <v>1</v>
      </c>
      <c r="JF30" s="154"/>
      <c r="JG30" s="154">
        <v>1</v>
      </c>
      <c r="JH30" s="154"/>
      <c r="JI30" s="154"/>
      <c r="JJ30" s="154"/>
      <c r="JK30" s="154"/>
      <c r="JL30" s="154">
        <v>1</v>
      </c>
      <c r="JM30" s="154"/>
      <c r="JN30" s="154">
        <v>1</v>
      </c>
      <c r="JO30" s="154"/>
      <c r="JP30" s="154"/>
      <c r="JQ30" s="154">
        <v>1</v>
      </c>
      <c r="JR30" s="154"/>
      <c r="JS30" s="154"/>
      <c r="JT30" s="154">
        <v>1</v>
      </c>
      <c r="JU30" s="154"/>
      <c r="JV30" s="154">
        <v>1</v>
      </c>
      <c r="JW30" s="154"/>
      <c r="JX30" s="154"/>
      <c r="JY30" s="154">
        <v>1</v>
      </c>
      <c r="JZ30" s="154"/>
      <c r="KA30" s="154"/>
      <c r="KB30" s="154"/>
      <c r="KC30" s="154">
        <v>1</v>
      </c>
      <c r="KD30" s="154"/>
      <c r="KE30" s="154"/>
      <c r="KF30" s="154">
        <v>1</v>
      </c>
      <c r="KG30" s="154"/>
      <c r="KH30" s="154"/>
      <c r="KI30" s="154"/>
      <c r="KJ30" s="154">
        <v>1</v>
      </c>
      <c r="KK30" s="154"/>
      <c r="KL30" s="154"/>
      <c r="KM30" s="154">
        <v>1</v>
      </c>
      <c r="KN30" s="154"/>
      <c r="KO30" s="154">
        <v>1</v>
      </c>
      <c r="KP30" s="154"/>
      <c r="KQ30" s="154">
        <v>1</v>
      </c>
      <c r="KR30" s="154"/>
      <c r="KS30" s="154"/>
      <c r="KT30" s="154"/>
      <c r="KU30" s="154">
        <v>1</v>
      </c>
      <c r="KV30" s="154"/>
      <c r="KW30" s="154"/>
      <c r="KX30" s="154"/>
      <c r="KY30" s="154">
        <v>1</v>
      </c>
      <c r="KZ30" s="154">
        <v>1</v>
      </c>
      <c r="LA30" s="154"/>
      <c r="LB30" s="154"/>
      <c r="LC30" s="154"/>
      <c r="LD30" s="154">
        <v>1</v>
      </c>
      <c r="LE30" s="154"/>
      <c r="LF30" s="154"/>
      <c r="LG30" s="154">
        <v>1</v>
      </c>
      <c r="LH30" s="154"/>
      <c r="LI30" s="154"/>
      <c r="LJ30" s="154">
        <v>1</v>
      </c>
      <c r="LK30" s="154"/>
      <c r="LL30" s="154">
        <v>1</v>
      </c>
      <c r="LM30" s="154"/>
      <c r="LN30" s="154"/>
      <c r="LO30" s="154"/>
      <c r="LP30" s="154">
        <v>1</v>
      </c>
      <c r="LQ30" s="154"/>
      <c r="LR30" s="154">
        <v>1</v>
      </c>
      <c r="LS30" s="154"/>
      <c r="LT30" s="154"/>
      <c r="LU30" s="154"/>
      <c r="LV30" s="154"/>
      <c r="LW30" s="154">
        <v>1</v>
      </c>
      <c r="LX30" s="154">
        <v>1</v>
      </c>
      <c r="LY30" s="154"/>
      <c r="LZ30" s="154"/>
      <c r="MA30" s="154"/>
      <c r="MB30" s="154">
        <v>1</v>
      </c>
      <c r="MC30" s="154"/>
      <c r="MD30" s="154"/>
      <c r="ME30" s="154">
        <v>1</v>
      </c>
      <c r="MF30" s="154"/>
      <c r="MG30" s="154"/>
      <c r="MH30" s="154">
        <v>1</v>
      </c>
      <c r="MI30" s="154"/>
      <c r="MJ30" s="154"/>
      <c r="MK30" s="154">
        <v>1</v>
      </c>
      <c r="ML30" s="155"/>
      <c r="MM30" s="154">
        <v>1</v>
      </c>
      <c r="MN30" s="154"/>
      <c r="MO30" s="154"/>
      <c r="MP30" s="154"/>
      <c r="MQ30" s="154">
        <v>1</v>
      </c>
      <c r="MR30" s="154"/>
      <c r="MS30" s="154">
        <v>1</v>
      </c>
      <c r="MT30" s="154"/>
      <c r="MU30" s="155"/>
      <c r="MV30" s="154"/>
      <c r="MW30" s="154">
        <v>1</v>
      </c>
      <c r="MX30" s="154"/>
    </row>
    <row r="31" spans="1:362">
      <c r="A31" s="178">
        <v>17</v>
      </c>
      <c r="B31" s="186" t="s">
        <v>768</v>
      </c>
      <c r="C31" s="178">
        <v>1</v>
      </c>
      <c r="D31" s="178"/>
      <c r="E31" s="178"/>
      <c r="F31" s="154"/>
      <c r="G31" s="154">
        <v>1</v>
      </c>
      <c r="H31" s="154"/>
      <c r="I31" s="154"/>
      <c r="J31" s="180">
        <v>1</v>
      </c>
      <c r="K31" s="154"/>
      <c r="L31" s="154"/>
      <c r="M31" s="154">
        <v>1</v>
      </c>
      <c r="N31" s="154"/>
      <c r="O31" s="154"/>
      <c r="P31" s="181">
        <v>1</v>
      </c>
      <c r="Q31" s="154"/>
      <c r="R31" s="154"/>
      <c r="S31" s="154">
        <v>1</v>
      </c>
      <c r="T31" s="154"/>
      <c r="U31" s="154"/>
      <c r="V31" s="154">
        <v>1</v>
      </c>
      <c r="W31" s="154"/>
      <c r="X31" s="154"/>
      <c r="Y31" s="154">
        <v>1</v>
      </c>
      <c r="Z31" s="154"/>
      <c r="AA31" s="154"/>
      <c r="AB31" s="154">
        <v>1</v>
      </c>
      <c r="AC31" s="154"/>
      <c r="AD31" s="154"/>
      <c r="AE31" s="154">
        <v>1</v>
      </c>
      <c r="AF31" s="154"/>
      <c r="AG31" s="154"/>
      <c r="AH31" s="154">
        <v>1</v>
      </c>
      <c r="AI31" s="184"/>
      <c r="AJ31" s="154"/>
      <c r="AK31" s="154">
        <v>1</v>
      </c>
      <c r="AL31" s="154"/>
      <c r="AM31" s="154"/>
      <c r="AN31" s="154">
        <v>1</v>
      </c>
      <c r="AO31" s="154"/>
      <c r="AP31" s="154"/>
      <c r="AQ31" s="154">
        <v>1</v>
      </c>
      <c r="AR31" s="154"/>
      <c r="AS31" s="154"/>
      <c r="AT31" s="154">
        <v>1</v>
      </c>
      <c r="AU31" s="154"/>
      <c r="AV31" s="154"/>
      <c r="AW31" s="154">
        <v>1</v>
      </c>
      <c r="AX31" s="154"/>
      <c r="AY31" s="154"/>
      <c r="AZ31" s="154">
        <v>1</v>
      </c>
      <c r="BA31" s="154"/>
      <c r="BB31" s="154"/>
      <c r="BC31" s="154">
        <v>1</v>
      </c>
      <c r="BD31" s="154"/>
      <c r="BE31" s="154"/>
      <c r="BF31" s="181"/>
      <c r="BG31" s="154">
        <v>1</v>
      </c>
      <c r="BH31" s="154"/>
      <c r="BI31" s="181">
        <v>1</v>
      </c>
      <c r="BJ31" s="154"/>
      <c r="BK31" s="154">
        <v>1</v>
      </c>
      <c r="BL31" s="154"/>
      <c r="BM31" s="154"/>
      <c r="BN31" s="154"/>
      <c r="BO31" s="154">
        <v>1</v>
      </c>
      <c r="BP31" s="154"/>
      <c r="BQ31" s="154"/>
      <c r="BR31" s="154">
        <v>1</v>
      </c>
      <c r="BS31" s="154"/>
      <c r="BT31" s="154">
        <v>1</v>
      </c>
      <c r="BU31" s="154"/>
      <c r="BV31" s="154"/>
      <c r="BW31" s="154"/>
      <c r="BX31" s="154">
        <v>1</v>
      </c>
      <c r="BY31" s="154"/>
      <c r="BZ31" s="154"/>
      <c r="CA31" s="154">
        <v>1</v>
      </c>
      <c r="CB31" s="154"/>
      <c r="CC31" s="154"/>
      <c r="CD31" s="154">
        <v>1</v>
      </c>
      <c r="CE31" s="154"/>
      <c r="CF31" s="154"/>
      <c r="CG31" s="154">
        <v>1</v>
      </c>
      <c r="CH31" s="154"/>
      <c r="CI31" s="154">
        <v>1</v>
      </c>
      <c r="CJ31" s="154"/>
      <c r="CK31" s="154"/>
      <c r="CL31" s="154"/>
      <c r="CM31" s="154">
        <v>1</v>
      </c>
      <c r="CN31" s="154"/>
      <c r="CO31" s="154">
        <v>1</v>
      </c>
      <c r="CP31" s="154"/>
      <c r="CQ31" s="154"/>
      <c r="CR31" s="154"/>
      <c r="CS31" s="154">
        <v>1</v>
      </c>
      <c r="CT31" s="154"/>
      <c r="CU31" s="154"/>
      <c r="CV31" s="154">
        <v>1</v>
      </c>
      <c r="CW31" s="154"/>
      <c r="CX31" s="154"/>
      <c r="CY31" s="154">
        <v>1</v>
      </c>
      <c r="CZ31" s="154"/>
      <c r="DA31" s="154"/>
      <c r="DB31" s="154">
        <v>1</v>
      </c>
      <c r="DC31" s="154"/>
      <c r="DD31" s="154"/>
      <c r="DE31" s="154">
        <v>1</v>
      </c>
      <c r="DF31" s="154"/>
      <c r="DG31" s="154"/>
      <c r="DH31" s="154">
        <v>1</v>
      </c>
      <c r="DI31" s="154"/>
      <c r="DJ31" s="154">
        <v>1</v>
      </c>
      <c r="DK31" s="154"/>
      <c r="DL31" s="154"/>
      <c r="DM31" s="154"/>
      <c r="DN31" s="154">
        <v>1</v>
      </c>
      <c r="DO31" s="154"/>
      <c r="DP31" s="154">
        <v>1</v>
      </c>
      <c r="DQ31" s="154"/>
      <c r="DR31" s="154"/>
      <c r="DS31" s="154">
        <v>1</v>
      </c>
      <c r="DT31" s="154"/>
      <c r="DU31" s="154"/>
      <c r="DV31" s="154"/>
      <c r="DW31" s="154">
        <v>1</v>
      </c>
      <c r="DX31" s="154"/>
      <c r="DY31" s="154"/>
      <c r="DZ31" s="154">
        <v>1</v>
      </c>
      <c r="EA31" s="154"/>
      <c r="EB31" s="154"/>
      <c r="EC31" s="154">
        <v>1</v>
      </c>
      <c r="ED31" s="154"/>
      <c r="EE31" s="154"/>
      <c r="EF31" s="154">
        <v>1</v>
      </c>
      <c r="EG31" s="154"/>
      <c r="EH31" s="154"/>
      <c r="EI31" s="154">
        <v>1</v>
      </c>
      <c r="EJ31" s="154"/>
      <c r="EK31" s="154"/>
      <c r="EL31" s="154">
        <v>1</v>
      </c>
      <c r="EM31" s="154"/>
      <c r="EN31" s="154"/>
      <c r="EO31" s="154">
        <v>1</v>
      </c>
      <c r="EP31" s="154"/>
      <c r="EQ31" s="154"/>
      <c r="ER31" s="154">
        <v>1</v>
      </c>
      <c r="ES31" s="154"/>
      <c r="ET31" s="154"/>
      <c r="EU31" s="154">
        <v>1</v>
      </c>
      <c r="EV31" s="154"/>
      <c r="EW31" s="154"/>
      <c r="EX31" s="154">
        <v>1</v>
      </c>
      <c r="EY31" s="154"/>
      <c r="EZ31" s="154">
        <v>1</v>
      </c>
      <c r="FA31" s="154"/>
      <c r="FB31" s="154"/>
      <c r="FC31" s="154"/>
      <c r="FD31" s="154">
        <v>1</v>
      </c>
      <c r="FE31" s="154"/>
      <c r="FF31" s="154"/>
      <c r="FG31" s="154">
        <v>1</v>
      </c>
      <c r="FH31" s="154"/>
      <c r="FI31" s="154"/>
      <c r="FJ31" s="154">
        <v>1</v>
      </c>
      <c r="FK31" s="154"/>
      <c r="FL31" s="154"/>
      <c r="FM31" s="154">
        <v>1</v>
      </c>
      <c r="FN31" s="154"/>
      <c r="FO31" s="154"/>
      <c r="FP31" s="154">
        <v>1</v>
      </c>
      <c r="FQ31" s="154"/>
      <c r="FR31" s="154"/>
      <c r="FS31" s="154">
        <v>1</v>
      </c>
      <c r="FT31" s="154"/>
      <c r="FU31" s="154"/>
      <c r="FV31" s="154">
        <v>1</v>
      </c>
      <c r="FW31" s="154"/>
      <c r="FX31" s="154"/>
      <c r="FY31" s="154">
        <v>1</v>
      </c>
      <c r="FZ31" s="154"/>
      <c r="GA31" s="154"/>
      <c r="GB31" s="154">
        <v>1</v>
      </c>
      <c r="GC31" s="154"/>
      <c r="GD31" s="154"/>
      <c r="GE31" s="154">
        <v>1</v>
      </c>
      <c r="GF31" s="154"/>
      <c r="GG31" s="154"/>
      <c r="GH31" s="154">
        <v>1</v>
      </c>
      <c r="GI31" s="154"/>
      <c r="GJ31" s="154"/>
      <c r="GK31" s="154">
        <v>1</v>
      </c>
      <c r="GL31" s="154"/>
      <c r="GM31" s="154"/>
      <c r="GN31" s="154">
        <v>1</v>
      </c>
      <c r="GO31" s="154"/>
      <c r="GP31" s="154"/>
      <c r="GQ31" s="154">
        <v>1</v>
      </c>
      <c r="GR31" s="154"/>
      <c r="GS31" s="154"/>
      <c r="GT31" s="154">
        <v>1</v>
      </c>
      <c r="GU31" s="154"/>
      <c r="GV31" s="154"/>
      <c r="GW31" s="154">
        <v>1</v>
      </c>
      <c r="GX31" s="154"/>
      <c r="GY31" s="154"/>
      <c r="GZ31" s="154">
        <v>1</v>
      </c>
      <c r="HA31" s="154"/>
      <c r="HB31" s="154"/>
      <c r="HC31" s="154">
        <v>1</v>
      </c>
      <c r="HD31" s="154"/>
      <c r="HE31" s="154"/>
      <c r="HF31" s="154">
        <v>1</v>
      </c>
      <c r="HG31" s="154"/>
      <c r="HH31" s="154"/>
      <c r="HI31" s="154">
        <v>1</v>
      </c>
      <c r="HJ31" s="154"/>
      <c r="HK31" s="154"/>
      <c r="HL31" s="154">
        <v>1</v>
      </c>
      <c r="HM31" s="154"/>
      <c r="HN31" s="154"/>
      <c r="HO31" s="154">
        <v>1</v>
      </c>
      <c r="HP31" s="154"/>
      <c r="HQ31" s="154"/>
      <c r="HR31" s="154">
        <v>1</v>
      </c>
      <c r="HS31" s="154"/>
      <c r="HT31" s="154"/>
      <c r="HU31" s="154"/>
      <c r="HV31" s="154">
        <v>1</v>
      </c>
      <c r="HW31" s="154"/>
      <c r="HX31" s="154">
        <v>1</v>
      </c>
      <c r="HY31" s="154"/>
      <c r="HZ31" s="154"/>
      <c r="IA31" s="154">
        <v>1</v>
      </c>
      <c r="IB31" s="154"/>
      <c r="IC31" s="154"/>
      <c r="ID31" s="154">
        <v>1</v>
      </c>
      <c r="IE31" s="154"/>
      <c r="IF31" s="154"/>
      <c r="IG31" s="154">
        <v>1</v>
      </c>
      <c r="IH31" s="154"/>
      <c r="II31" s="154"/>
      <c r="IJ31" s="154">
        <v>1</v>
      </c>
      <c r="IK31" s="154"/>
      <c r="IL31" s="154"/>
      <c r="IM31" s="154">
        <v>1</v>
      </c>
      <c r="IN31" s="154"/>
      <c r="IO31" s="154"/>
      <c r="IP31" s="154">
        <v>1</v>
      </c>
      <c r="IQ31" s="154"/>
      <c r="IR31" s="154"/>
      <c r="IS31" s="154"/>
      <c r="IT31" s="154">
        <v>1</v>
      </c>
      <c r="IU31" s="154">
        <v>1</v>
      </c>
      <c r="IV31" s="154"/>
      <c r="IW31" s="154"/>
      <c r="IX31" s="154"/>
      <c r="IY31" s="154">
        <v>1</v>
      </c>
      <c r="IZ31" s="154"/>
      <c r="JA31" s="154"/>
      <c r="JB31" s="154">
        <v>1</v>
      </c>
      <c r="JC31" s="154"/>
      <c r="JD31" s="154"/>
      <c r="JE31" s="154">
        <v>1</v>
      </c>
      <c r="JF31" s="154"/>
      <c r="JG31" s="154"/>
      <c r="JH31" s="154">
        <v>1</v>
      </c>
      <c r="JI31" s="154"/>
      <c r="JJ31" s="154"/>
      <c r="JK31" s="154"/>
      <c r="JL31" s="154">
        <v>1</v>
      </c>
      <c r="JM31" s="154">
        <v>1</v>
      </c>
      <c r="JN31" s="154"/>
      <c r="JO31" s="154"/>
      <c r="JP31" s="154"/>
      <c r="JQ31" s="154">
        <v>1</v>
      </c>
      <c r="JR31" s="154"/>
      <c r="JS31" s="154"/>
      <c r="JT31" s="154">
        <v>1</v>
      </c>
      <c r="JU31" s="154"/>
      <c r="JV31" s="154">
        <v>1</v>
      </c>
      <c r="JW31" s="154"/>
      <c r="JX31" s="154"/>
      <c r="JY31" s="154"/>
      <c r="JZ31" s="154">
        <v>1</v>
      </c>
      <c r="KA31" s="154"/>
      <c r="KB31" s="154"/>
      <c r="KC31" s="154">
        <v>1</v>
      </c>
      <c r="KD31" s="154"/>
      <c r="KE31" s="154"/>
      <c r="KF31" s="154">
        <v>1</v>
      </c>
      <c r="KG31" s="154"/>
      <c r="KH31" s="154"/>
      <c r="KI31" s="154">
        <v>1</v>
      </c>
      <c r="KJ31" s="154"/>
      <c r="KK31" s="154"/>
      <c r="KL31" s="154">
        <v>1</v>
      </c>
      <c r="KM31" s="154"/>
      <c r="KN31" s="154">
        <v>1</v>
      </c>
      <c r="KO31" s="154"/>
      <c r="KP31" s="154"/>
      <c r="KQ31" s="154"/>
      <c r="KR31" s="154">
        <v>1</v>
      </c>
      <c r="KS31" s="154"/>
      <c r="KT31" s="154"/>
      <c r="KU31" s="154"/>
      <c r="KV31" s="154">
        <v>1</v>
      </c>
      <c r="KW31" s="154"/>
      <c r="KX31" s="154"/>
      <c r="KY31" s="154">
        <v>1</v>
      </c>
      <c r="KZ31" s="154">
        <v>1</v>
      </c>
      <c r="LA31" s="154"/>
      <c r="LB31" s="154"/>
      <c r="LC31" s="154">
        <v>1</v>
      </c>
      <c r="LD31" s="154"/>
      <c r="LE31" s="154"/>
      <c r="LF31" s="154"/>
      <c r="LG31" s="154">
        <v>1</v>
      </c>
      <c r="LH31" s="154"/>
      <c r="LI31" s="154">
        <v>1</v>
      </c>
      <c r="LJ31" s="154"/>
      <c r="LK31" s="154"/>
      <c r="LL31" s="154"/>
      <c r="LM31" s="154">
        <v>1</v>
      </c>
      <c r="LN31" s="154"/>
      <c r="LO31" s="154"/>
      <c r="LP31" s="154"/>
      <c r="LQ31" s="154"/>
      <c r="LR31" s="154">
        <v>1</v>
      </c>
      <c r="LS31" s="154"/>
      <c r="LT31" s="154"/>
      <c r="LU31" s="154"/>
      <c r="LV31" s="154"/>
      <c r="LW31" s="154">
        <v>1</v>
      </c>
      <c r="LX31" s="154">
        <v>1</v>
      </c>
      <c r="LY31" s="154"/>
      <c r="LZ31" s="154"/>
      <c r="MA31" s="154"/>
      <c r="MB31" s="154"/>
      <c r="MC31" s="154">
        <v>1</v>
      </c>
      <c r="MD31" s="154"/>
      <c r="ME31" s="154">
        <v>1</v>
      </c>
      <c r="MF31" s="154"/>
      <c r="MG31" s="154">
        <v>1</v>
      </c>
      <c r="MH31" s="154"/>
      <c r="MI31" s="154"/>
      <c r="MJ31" s="154"/>
      <c r="MK31" s="154">
        <v>1</v>
      </c>
      <c r="ML31" s="155"/>
      <c r="MM31" s="154">
        <v>1</v>
      </c>
      <c r="MN31" s="154"/>
      <c r="MO31" s="154"/>
      <c r="MP31" s="154">
        <v>1</v>
      </c>
      <c r="MQ31" s="154"/>
      <c r="MR31" s="154"/>
      <c r="MS31" s="154"/>
      <c r="MT31" s="154">
        <v>1</v>
      </c>
      <c r="MU31" s="155"/>
      <c r="MV31" s="154">
        <v>1</v>
      </c>
      <c r="MW31" s="154"/>
      <c r="MX31" s="154"/>
    </row>
    <row r="32" spans="1:362">
      <c r="A32" s="178">
        <v>18</v>
      </c>
      <c r="B32" s="186" t="s">
        <v>769</v>
      </c>
      <c r="C32" s="178">
        <v>1</v>
      </c>
      <c r="D32" s="178"/>
      <c r="E32" s="178"/>
      <c r="F32" s="154"/>
      <c r="G32" s="154">
        <v>1</v>
      </c>
      <c r="H32" s="154"/>
      <c r="I32" s="154"/>
      <c r="J32" s="180">
        <v>1</v>
      </c>
      <c r="K32" s="154"/>
      <c r="L32" s="154"/>
      <c r="M32" s="154">
        <v>1</v>
      </c>
      <c r="N32" s="154"/>
      <c r="O32" s="154"/>
      <c r="P32" s="181">
        <v>1</v>
      </c>
      <c r="Q32" s="154"/>
      <c r="R32" s="154">
        <v>1</v>
      </c>
      <c r="S32" s="154"/>
      <c r="T32" s="154"/>
      <c r="U32" s="154"/>
      <c r="V32" s="154">
        <v>1</v>
      </c>
      <c r="W32" s="154"/>
      <c r="X32" s="154"/>
      <c r="Y32" s="154">
        <v>1</v>
      </c>
      <c r="Z32" s="154"/>
      <c r="AA32" s="154"/>
      <c r="AB32" s="154">
        <v>1</v>
      </c>
      <c r="AC32" s="154"/>
      <c r="AD32" s="154"/>
      <c r="AE32" s="154">
        <v>1</v>
      </c>
      <c r="AF32" s="154"/>
      <c r="AG32" s="154"/>
      <c r="AH32" s="154">
        <v>1</v>
      </c>
      <c r="AI32" s="184"/>
      <c r="AJ32" s="154"/>
      <c r="AK32" s="154">
        <v>1</v>
      </c>
      <c r="AL32" s="154"/>
      <c r="AM32" s="154"/>
      <c r="AN32" s="154">
        <v>1</v>
      </c>
      <c r="AO32" s="154"/>
      <c r="AP32" s="154"/>
      <c r="AQ32" s="154">
        <v>1</v>
      </c>
      <c r="AR32" s="154"/>
      <c r="AS32" s="154"/>
      <c r="AT32" s="154">
        <v>1</v>
      </c>
      <c r="AU32" s="154"/>
      <c r="AV32" s="154">
        <v>1</v>
      </c>
      <c r="AW32" s="154"/>
      <c r="AX32" s="154"/>
      <c r="AY32" s="154"/>
      <c r="AZ32" s="154">
        <v>1</v>
      </c>
      <c r="BA32" s="154"/>
      <c r="BB32" s="154"/>
      <c r="BC32" s="154"/>
      <c r="BD32" s="154">
        <v>1</v>
      </c>
      <c r="BE32" s="154"/>
      <c r="BF32" s="181">
        <v>1</v>
      </c>
      <c r="BG32" s="154"/>
      <c r="BH32" s="154">
        <v>1</v>
      </c>
      <c r="BI32" s="181"/>
      <c r="BJ32" s="154"/>
      <c r="BK32" s="154"/>
      <c r="BL32" s="154">
        <v>1</v>
      </c>
      <c r="BM32" s="154"/>
      <c r="BN32" s="154">
        <v>1</v>
      </c>
      <c r="BO32" s="154"/>
      <c r="BP32" s="154"/>
      <c r="BQ32" s="154">
        <v>1</v>
      </c>
      <c r="BR32" s="154"/>
      <c r="BS32" s="154"/>
      <c r="BT32" s="154"/>
      <c r="BU32" s="154">
        <v>1</v>
      </c>
      <c r="BV32" s="154"/>
      <c r="BW32" s="154">
        <v>1</v>
      </c>
      <c r="BX32" s="154"/>
      <c r="BY32" s="154"/>
      <c r="BZ32" s="154"/>
      <c r="CA32" s="154">
        <v>1</v>
      </c>
      <c r="CB32" s="154"/>
      <c r="CC32" s="154">
        <v>1</v>
      </c>
      <c r="CD32" s="154"/>
      <c r="CE32" s="154"/>
      <c r="CF32" s="154"/>
      <c r="CG32" s="154">
        <v>1</v>
      </c>
      <c r="CH32" s="154"/>
      <c r="CI32" s="154"/>
      <c r="CJ32" s="154">
        <v>1</v>
      </c>
      <c r="CK32" s="154"/>
      <c r="CL32" s="154"/>
      <c r="CM32" s="154">
        <v>1</v>
      </c>
      <c r="CN32" s="154"/>
      <c r="CO32" s="154"/>
      <c r="CP32" s="154">
        <v>1</v>
      </c>
      <c r="CQ32" s="154"/>
      <c r="CR32" s="154">
        <v>1</v>
      </c>
      <c r="CS32" s="154"/>
      <c r="CT32" s="154"/>
      <c r="CU32" s="154"/>
      <c r="CV32" s="154">
        <v>1</v>
      </c>
      <c r="CW32" s="154"/>
      <c r="CX32" s="154"/>
      <c r="CY32" s="154">
        <v>1</v>
      </c>
      <c r="CZ32" s="154"/>
      <c r="DA32" s="154"/>
      <c r="DB32" s="154">
        <v>1</v>
      </c>
      <c r="DC32" s="154"/>
      <c r="DD32" s="154"/>
      <c r="DE32" s="154">
        <v>1</v>
      </c>
      <c r="DF32" s="154"/>
      <c r="DG32" s="154"/>
      <c r="DH32" s="154">
        <v>1</v>
      </c>
      <c r="DI32" s="154"/>
      <c r="DJ32" s="154"/>
      <c r="DK32" s="154">
        <v>1</v>
      </c>
      <c r="DL32" s="154"/>
      <c r="DM32" s="154"/>
      <c r="DN32" s="154">
        <v>1</v>
      </c>
      <c r="DO32" s="154"/>
      <c r="DP32" s="154"/>
      <c r="DQ32" s="154">
        <v>1</v>
      </c>
      <c r="DR32" s="154"/>
      <c r="DS32" s="154"/>
      <c r="DT32" s="154">
        <v>1</v>
      </c>
      <c r="DU32" s="154"/>
      <c r="DV32" s="154"/>
      <c r="DW32" s="154">
        <v>1</v>
      </c>
      <c r="DX32" s="154"/>
      <c r="DY32" s="154"/>
      <c r="DZ32" s="154">
        <v>1</v>
      </c>
      <c r="EA32" s="154"/>
      <c r="EB32" s="154"/>
      <c r="EC32" s="154">
        <v>1</v>
      </c>
      <c r="ED32" s="154"/>
      <c r="EE32" s="154"/>
      <c r="EF32" s="154">
        <v>1</v>
      </c>
      <c r="EG32" s="154"/>
      <c r="EH32" s="154"/>
      <c r="EI32" s="154">
        <v>1</v>
      </c>
      <c r="EJ32" s="154"/>
      <c r="EK32" s="154"/>
      <c r="EL32" s="154">
        <v>1</v>
      </c>
      <c r="EM32" s="154"/>
      <c r="EN32" s="154"/>
      <c r="EO32" s="154">
        <v>1</v>
      </c>
      <c r="EP32" s="154"/>
      <c r="EQ32" s="154"/>
      <c r="ER32" s="154">
        <v>1</v>
      </c>
      <c r="ES32" s="154"/>
      <c r="ET32" s="154"/>
      <c r="EU32" s="154">
        <v>1</v>
      </c>
      <c r="EV32" s="154"/>
      <c r="EW32" s="154"/>
      <c r="EX32" s="154">
        <v>1</v>
      </c>
      <c r="EY32" s="154"/>
      <c r="EZ32" s="154">
        <v>1</v>
      </c>
      <c r="FA32" s="154"/>
      <c r="FB32" s="154"/>
      <c r="FC32" s="154"/>
      <c r="FD32" s="154">
        <v>1</v>
      </c>
      <c r="FE32" s="154"/>
      <c r="FF32" s="154"/>
      <c r="FG32" s="154">
        <v>1</v>
      </c>
      <c r="FH32" s="154"/>
      <c r="FI32" s="154"/>
      <c r="FJ32" s="154">
        <v>1</v>
      </c>
      <c r="FK32" s="154"/>
      <c r="FL32" s="154"/>
      <c r="FM32" s="154">
        <v>1</v>
      </c>
      <c r="FN32" s="154"/>
      <c r="FO32" s="154"/>
      <c r="FP32" s="154">
        <v>1</v>
      </c>
      <c r="FQ32" s="154"/>
      <c r="FR32" s="154"/>
      <c r="FS32" s="154">
        <v>1</v>
      </c>
      <c r="FT32" s="154"/>
      <c r="FU32" s="154"/>
      <c r="FV32" s="154">
        <v>1</v>
      </c>
      <c r="FW32" s="154"/>
      <c r="FX32" s="154"/>
      <c r="FY32" s="154">
        <v>1</v>
      </c>
      <c r="FZ32" s="154"/>
      <c r="GA32" s="154"/>
      <c r="GB32" s="154">
        <v>1</v>
      </c>
      <c r="GC32" s="154"/>
      <c r="GD32" s="154"/>
      <c r="GE32" s="154">
        <v>1</v>
      </c>
      <c r="GF32" s="154"/>
      <c r="GG32" s="154"/>
      <c r="GH32" s="154">
        <v>1</v>
      </c>
      <c r="GI32" s="154"/>
      <c r="GJ32" s="154"/>
      <c r="GK32" s="154">
        <v>1</v>
      </c>
      <c r="GL32" s="154"/>
      <c r="GM32" s="154"/>
      <c r="GN32" s="154">
        <v>1</v>
      </c>
      <c r="GO32" s="154"/>
      <c r="GP32" s="154"/>
      <c r="GQ32" s="154">
        <v>1</v>
      </c>
      <c r="GR32" s="154"/>
      <c r="GS32" s="154"/>
      <c r="GT32" s="154">
        <v>1</v>
      </c>
      <c r="GU32" s="154"/>
      <c r="GV32" s="154"/>
      <c r="GW32" s="154">
        <v>1</v>
      </c>
      <c r="GX32" s="154"/>
      <c r="GY32" s="154"/>
      <c r="GZ32" s="154">
        <v>1</v>
      </c>
      <c r="HA32" s="154"/>
      <c r="HB32" s="154"/>
      <c r="HC32" s="154">
        <v>1</v>
      </c>
      <c r="HD32" s="154"/>
      <c r="HE32" s="154"/>
      <c r="HF32" s="154">
        <v>1</v>
      </c>
      <c r="HG32" s="154"/>
      <c r="HH32" s="154"/>
      <c r="HI32" s="154">
        <v>1</v>
      </c>
      <c r="HJ32" s="154"/>
      <c r="HK32" s="154"/>
      <c r="HL32" s="154">
        <v>1</v>
      </c>
      <c r="HM32" s="154"/>
      <c r="HN32" s="154"/>
      <c r="HO32" s="154">
        <v>1</v>
      </c>
      <c r="HP32" s="154"/>
      <c r="HQ32" s="154"/>
      <c r="HR32" s="154">
        <v>1</v>
      </c>
      <c r="HS32" s="154"/>
      <c r="HT32" s="154"/>
      <c r="HU32" s="154">
        <v>1</v>
      </c>
      <c r="HV32" s="154"/>
      <c r="HW32" s="154"/>
      <c r="HX32" s="154">
        <v>1</v>
      </c>
      <c r="HY32" s="154"/>
      <c r="HZ32" s="154"/>
      <c r="IA32" s="154">
        <v>1</v>
      </c>
      <c r="IB32" s="154"/>
      <c r="IC32" s="154"/>
      <c r="ID32" s="154">
        <v>1</v>
      </c>
      <c r="IE32" s="154"/>
      <c r="IF32" s="154"/>
      <c r="IG32" s="154">
        <v>1</v>
      </c>
      <c r="IH32" s="154"/>
      <c r="II32" s="154"/>
      <c r="IJ32" s="154">
        <v>1</v>
      </c>
      <c r="IK32" s="154"/>
      <c r="IL32" s="154"/>
      <c r="IM32" s="154">
        <v>1</v>
      </c>
      <c r="IN32" s="154"/>
      <c r="IO32" s="154"/>
      <c r="IP32" s="154">
        <v>1</v>
      </c>
      <c r="IQ32" s="154"/>
      <c r="IR32" s="154"/>
      <c r="IS32" s="154">
        <v>1</v>
      </c>
      <c r="IT32" s="154"/>
      <c r="IU32" s="154"/>
      <c r="IV32" s="154"/>
      <c r="IW32" s="154">
        <v>1</v>
      </c>
      <c r="IX32" s="154"/>
      <c r="IY32" s="154">
        <v>1</v>
      </c>
      <c r="IZ32" s="154"/>
      <c r="JA32" s="154"/>
      <c r="JB32" s="154">
        <v>1</v>
      </c>
      <c r="JC32" s="154"/>
      <c r="JD32" s="154"/>
      <c r="JE32" s="154"/>
      <c r="JF32" s="154">
        <v>1</v>
      </c>
      <c r="JG32" s="154"/>
      <c r="JH32" s="154">
        <v>1</v>
      </c>
      <c r="JI32" s="154"/>
      <c r="JJ32" s="154"/>
      <c r="JK32" s="154"/>
      <c r="JL32" s="154">
        <v>1</v>
      </c>
      <c r="JM32" s="154"/>
      <c r="JN32" s="154">
        <v>1</v>
      </c>
      <c r="JO32" s="154"/>
      <c r="JP32" s="154"/>
      <c r="JQ32" s="154">
        <v>1</v>
      </c>
      <c r="JR32" s="154"/>
      <c r="JS32" s="154"/>
      <c r="JT32" s="154">
        <v>1</v>
      </c>
      <c r="JU32" s="154"/>
      <c r="JV32" s="154"/>
      <c r="JW32" s="154"/>
      <c r="JX32" s="154">
        <v>1</v>
      </c>
      <c r="JY32" s="154">
        <v>1</v>
      </c>
      <c r="JZ32" s="154"/>
      <c r="KA32" s="154"/>
      <c r="KB32" s="154">
        <v>1</v>
      </c>
      <c r="KC32" s="154"/>
      <c r="KD32" s="154"/>
      <c r="KE32" s="154">
        <v>1</v>
      </c>
      <c r="KF32" s="154"/>
      <c r="KG32" s="154"/>
      <c r="KH32" s="154"/>
      <c r="KI32" s="154">
        <v>1</v>
      </c>
      <c r="KJ32" s="154"/>
      <c r="KK32" s="154"/>
      <c r="KL32" s="154">
        <v>1</v>
      </c>
      <c r="KM32" s="154"/>
      <c r="KN32" s="154"/>
      <c r="KO32" s="154"/>
      <c r="KP32" s="154">
        <v>1</v>
      </c>
      <c r="KQ32" s="154"/>
      <c r="KR32" s="154">
        <v>1</v>
      </c>
      <c r="KS32" s="154"/>
      <c r="KT32" s="154"/>
      <c r="KU32" s="154">
        <v>1</v>
      </c>
      <c r="KV32" s="154"/>
      <c r="KW32" s="154"/>
      <c r="KX32" s="154">
        <v>1</v>
      </c>
      <c r="KY32" s="154"/>
      <c r="KZ32" s="154"/>
      <c r="LA32" s="154">
        <v>1</v>
      </c>
      <c r="LB32" s="154"/>
      <c r="LC32" s="154">
        <v>1</v>
      </c>
      <c r="LD32" s="154"/>
      <c r="LE32" s="154"/>
      <c r="LF32" s="154"/>
      <c r="LG32" s="154">
        <v>1</v>
      </c>
      <c r="LH32" s="154"/>
      <c r="LI32" s="154"/>
      <c r="LJ32" s="154"/>
      <c r="LK32" s="154">
        <v>1</v>
      </c>
      <c r="LL32" s="154">
        <v>1</v>
      </c>
      <c r="LM32" s="154"/>
      <c r="LN32" s="154"/>
      <c r="LO32" s="154"/>
      <c r="LP32" s="154">
        <v>1</v>
      </c>
      <c r="LQ32" s="154">
        <v>1</v>
      </c>
      <c r="LR32" s="154">
        <v>1</v>
      </c>
      <c r="LS32" s="154"/>
      <c r="LT32" s="154"/>
      <c r="LU32" s="154"/>
      <c r="LV32" s="154">
        <v>1</v>
      </c>
      <c r="LW32" s="154"/>
      <c r="LX32" s="154"/>
      <c r="LY32" s="154">
        <v>1</v>
      </c>
      <c r="LZ32" s="154"/>
      <c r="MA32" s="154">
        <v>1</v>
      </c>
      <c r="MB32" s="154"/>
      <c r="MC32" s="154"/>
      <c r="MD32" s="154"/>
      <c r="ME32" s="154">
        <v>1</v>
      </c>
      <c r="MF32" s="154"/>
      <c r="MG32" s="154"/>
      <c r="MH32" s="154">
        <v>1</v>
      </c>
      <c r="MI32" s="154"/>
      <c r="MJ32" s="154">
        <v>1</v>
      </c>
      <c r="MK32" s="154"/>
      <c r="ML32" s="155"/>
      <c r="MM32" s="154"/>
      <c r="MN32" s="154">
        <v>1</v>
      </c>
      <c r="MO32" s="154"/>
      <c r="MP32" s="154"/>
      <c r="MQ32" s="154">
        <v>1</v>
      </c>
      <c r="MR32" s="154"/>
      <c r="MS32" s="154"/>
      <c r="MT32" s="154">
        <v>1</v>
      </c>
      <c r="MU32" s="155"/>
      <c r="MV32" s="154">
        <v>1</v>
      </c>
      <c r="MW32" s="154"/>
      <c r="MX32" s="154"/>
    </row>
    <row r="33" spans="1:362">
      <c r="A33" s="178">
        <v>19</v>
      </c>
      <c r="B33" s="182" t="s">
        <v>770</v>
      </c>
      <c r="C33" s="178">
        <v>1</v>
      </c>
      <c r="D33" s="178"/>
      <c r="E33" s="178"/>
      <c r="F33" s="154"/>
      <c r="G33" s="154">
        <v>1</v>
      </c>
      <c r="H33" s="154"/>
      <c r="I33" s="154">
        <v>1</v>
      </c>
      <c r="J33" s="180"/>
      <c r="K33" s="154"/>
      <c r="L33" s="154">
        <v>1</v>
      </c>
      <c r="M33" s="154"/>
      <c r="N33" s="154"/>
      <c r="O33" s="154"/>
      <c r="P33" s="181">
        <v>1</v>
      </c>
      <c r="Q33" s="154"/>
      <c r="R33" s="154"/>
      <c r="S33" s="154">
        <v>1</v>
      </c>
      <c r="T33" s="154"/>
      <c r="U33" s="154">
        <v>1</v>
      </c>
      <c r="V33" s="154"/>
      <c r="W33" s="154"/>
      <c r="X33" s="154"/>
      <c r="Y33" s="154">
        <v>1</v>
      </c>
      <c r="Z33" s="154"/>
      <c r="AA33" s="154"/>
      <c r="AB33" s="154"/>
      <c r="AC33" s="154">
        <v>1</v>
      </c>
      <c r="AD33" s="154"/>
      <c r="AE33" s="154">
        <v>1</v>
      </c>
      <c r="AF33" s="154"/>
      <c r="AG33" s="154"/>
      <c r="AH33" s="154">
        <v>1</v>
      </c>
      <c r="AI33" s="184"/>
      <c r="AJ33" s="154"/>
      <c r="AK33" s="154">
        <v>1</v>
      </c>
      <c r="AL33" s="154"/>
      <c r="AM33" s="154"/>
      <c r="AN33" s="154">
        <v>1</v>
      </c>
      <c r="AO33" s="154"/>
      <c r="AP33" s="154"/>
      <c r="AQ33" s="154">
        <v>1</v>
      </c>
      <c r="AR33" s="154"/>
      <c r="AS33" s="154"/>
      <c r="AT33" s="154"/>
      <c r="AU33" s="154">
        <v>1</v>
      </c>
      <c r="AV33" s="154"/>
      <c r="AW33" s="154">
        <v>1</v>
      </c>
      <c r="AX33" s="154"/>
      <c r="AY33" s="154">
        <v>1</v>
      </c>
      <c r="AZ33" s="154"/>
      <c r="BA33" s="154"/>
      <c r="BB33" s="154"/>
      <c r="BC33" s="154">
        <v>1</v>
      </c>
      <c r="BD33" s="154"/>
      <c r="BE33" s="154"/>
      <c r="BF33" s="181">
        <v>1</v>
      </c>
      <c r="BG33" s="154"/>
      <c r="BH33" s="154"/>
      <c r="BI33" s="181">
        <v>1</v>
      </c>
      <c r="BJ33" s="154"/>
      <c r="BK33" s="154"/>
      <c r="BL33" s="154">
        <v>1</v>
      </c>
      <c r="BM33" s="154"/>
      <c r="BN33" s="154"/>
      <c r="BO33" s="154">
        <v>1</v>
      </c>
      <c r="BP33" s="154"/>
      <c r="BQ33" s="154"/>
      <c r="BR33" s="154">
        <v>1</v>
      </c>
      <c r="BS33" s="154"/>
      <c r="BT33" s="154"/>
      <c r="BU33" s="154">
        <v>1</v>
      </c>
      <c r="BV33" s="154"/>
      <c r="BW33" s="154"/>
      <c r="BX33" s="154">
        <v>1</v>
      </c>
      <c r="BY33" s="154"/>
      <c r="BZ33" s="154"/>
      <c r="CA33" s="154">
        <v>1</v>
      </c>
      <c r="CB33" s="154"/>
      <c r="CC33" s="154"/>
      <c r="CD33" s="154">
        <v>1</v>
      </c>
      <c r="CE33" s="154"/>
      <c r="CF33" s="154"/>
      <c r="CG33" s="154">
        <v>1</v>
      </c>
      <c r="CH33" s="154"/>
      <c r="CI33" s="154"/>
      <c r="CJ33" s="154">
        <v>1</v>
      </c>
      <c r="CK33" s="154"/>
      <c r="CL33" s="154"/>
      <c r="CM33" s="154">
        <v>1</v>
      </c>
      <c r="CN33" s="154"/>
      <c r="CO33" s="154"/>
      <c r="CP33" s="154">
        <v>1</v>
      </c>
      <c r="CQ33" s="154"/>
      <c r="CR33" s="154"/>
      <c r="CS33" s="154">
        <v>1</v>
      </c>
      <c r="CT33" s="154"/>
      <c r="CU33" s="154"/>
      <c r="CV33" s="154">
        <v>1</v>
      </c>
      <c r="CW33" s="154"/>
      <c r="CX33" s="154">
        <v>1</v>
      </c>
      <c r="CY33" s="154"/>
      <c r="CZ33" s="154"/>
      <c r="DA33" s="154">
        <v>1</v>
      </c>
      <c r="DB33" s="154"/>
      <c r="DC33" s="154"/>
      <c r="DD33" s="154">
        <v>1</v>
      </c>
      <c r="DE33" s="154"/>
      <c r="DF33" s="154"/>
      <c r="DG33" s="154">
        <v>1</v>
      </c>
      <c r="DH33" s="154"/>
      <c r="DI33" s="154"/>
      <c r="DJ33" s="154"/>
      <c r="DK33" s="154">
        <v>1</v>
      </c>
      <c r="DL33" s="154"/>
      <c r="DM33" s="154">
        <v>1</v>
      </c>
      <c r="DN33" s="154"/>
      <c r="DO33" s="154"/>
      <c r="DP33" s="154"/>
      <c r="DQ33" s="154"/>
      <c r="DR33" s="154">
        <v>1</v>
      </c>
      <c r="DS33" s="154"/>
      <c r="DT33" s="154"/>
      <c r="DU33" s="154">
        <v>1</v>
      </c>
      <c r="DV33" s="154"/>
      <c r="DW33" s="154"/>
      <c r="DX33" s="154">
        <v>1</v>
      </c>
      <c r="DY33" s="154">
        <v>1</v>
      </c>
      <c r="DZ33" s="154"/>
      <c r="EA33" s="154"/>
      <c r="EB33" s="154"/>
      <c r="EC33" s="154"/>
      <c r="ED33" s="154">
        <v>1</v>
      </c>
      <c r="EE33" s="154"/>
      <c r="EF33" s="154"/>
      <c r="EG33" s="154">
        <v>1</v>
      </c>
      <c r="EH33" s="154">
        <v>1</v>
      </c>
      <c r="EI33" s="154"/>
      <c r="EJ33" s="154"/>
      <c r="EK33" s="154">
        <v>1</v>
      </c>
      <c r="EL33" s="154"/>
      <c r="EM33" s="154"/>
      <c r="EN33" s="154">
        <v>1</v>
      </c>
      <c r="EO33" s="154"/>
      <c r="EP33" s="154"/>
      <c r="EQ33" s="154">
        <v>1</v>
      </c>
      <c r="ER33" s="154"/>
      <c r="ES33" s="154"/>
      <c r="ET33" s="154">
        <v>1</v>
      </c>
      <c r="EU33" s="154"/>
      <c r="EV33" s="154"/>
      <c r="EW33" s="154"/>
      <c r="EX33" s="154">
        <v>1</v>
      </c>
      <c r="EY33" s="154"/>
      <c r="EZ33" s="154">
        <v>1</v>
      </c>
      <c r="FA33" s="154"/>
      <c r="FB33" s="154"/>
      <c r="FC33" s="154"/>
      <c r="FD33" s="154">
        <v>1</v>
      </c>
      <c r="FE33" s="154"/>
      <c r="FF33" s="154"/>
      <c r="FG33" s="154">
        <v>1</v>
      </c>
      <c r="FH33" s="154"/>
      <c r="FI33" s="154"/>
      <c r="FJ33" s="154">
        <v>1</v>
      </c>
      <c r="FK33" s="154"/>
      <c r="FL33" s="154"/>
      <c r="FM33" s="154">
        <v>1</v>
      </c>
      <c r="FN33" s="154"/>
      <c r="FO33" s="154">
        <v>1</v>
      </c>
      <c r="FP33" s="154"/>
      <c r="FQ33" s="154"/>
      <c r="FR33" s="154">
        <v>1</v>
      </c>
      <c r="FS33" s="154"/>
      <c r="FT33" s="154"/>
      <c r="FU33" s="154"/>
      <c r="FV33" s="154">
        <v>1</v>
      </c>
      <c r="FW33" s="154"/>
      <c r="FX33" s="154"/>
      <c r="FY33" s="154">
        <v>1</v>
      </c>
      <c r="FZ33" s="154"/>
      <c r="GA33" s="154"/>
      <c r="GB33" s="154">
        <v>1</v>
      </c>
      <c r="GC33" s="154"/>
      <c r="GD33" s="154"/>
      <c r="GE33" s="154">
        <v>1</v>
      </c>
      <c r="GF33" s="154"/>
      <c r="GG33" s="154">
        <v>1</v>
      </c>
      <c r="GH33" s="154"/>
      <c r="GI33" s="154"/>
      <c r="GJ33" s="154"/>
      <c r="GK33" s="154">
        <v>1</v>
      </c>
      <c r="GL33" s="154"/>
      <c r="GM33" s="154">
        <v>1</v>
      </c>
      <c r="GN33" s="154"/>
      <c r="GO33" s="154"/>
      <c r="GP33" s="154"/>
      <c r="GQ33" s="154">
        <v>1</v>
      </c>
      <c r="GR33" s="154"/>
      <c r="GS33" s="154">
        <v>1</v>
      </c>
      <c r="GT33" s="154"/>
      <c r="GU33" s="154"/>
      <c r="GV33" s="154"/>
      <c r="GW33" s="154">
        <v>1</v>
      </c>
      <c r="GX33" s="154"/>
      <c r="GY33" s="154"/>
      <c r="GZ33" s="154">
        <v>1</v>
      </c>
      <c r="HA33" s="154"/>
      <c r="HB33" s="154">
        <v>1</v>
      </c>
      <c r="HC33" s="154"/>
      <c r="HD33" s="154"/>
      <c r="HE33" s="154">
        <v>1</v>
      </c>
      <c r="HF33" s="154"/>
      <c r="HG33" s="154"/>
      <c r="HH33" s="154"/>
      <c r="HI33" s="154">
        <v>1</v>
      </c>
      <c r="HJ33" s="154"/>
      <c r="HK33" s="154">
        <v>1</v>
      </c>
      <c r="HL33" s="154"/>
      <c r="HM33" s="154"/>
      <c r="HN33" s="154"/>
      <c r="HO33" s="154">
        <v>1</v>
      </c>
      <c r="HP33" s="154"/>
      <c r="HQ33" s="154"/>
      <c r="HR33" s="154">
        <v>1</v>
      </c>
      <c r="HS33" s="154"/>
      <c r="HT33" s="154"/>
      <c r="HU33" s="154">
        <v>1</v>
      </c>
      <c r="HV33" s="154"/>
      <c r="HW33" s="154"/>
      <c r="HX33" s="154">
        <v>1</v>
      </c>
      <c r="HY33" s="154"/>
      <c r="HZ33" s="154">
        <v>1</v>
      </c>
      <c r="IA33" s="154"/>
      <c r="IB33" s="154"/>
      <c r="IC33" s="154"/>
      <c r="ID33" s="154">
        <v>1</v>
      </c>
      <c r="IE33" s="154"/>
      <c r="IF33" s="154"/>
      <c r="IG33" s="154">
        <v>1</v>
      </c>
      <c r="IH33" s="154"/>
      <c r="II33" s="154"/>
      <c r="IJ33" s="154">
        <v>1</v>
      </c>
      <c r="IK33" s="154"/>
      <c r="IL33" s="154"/>
      <c r="IM33" s="154">
        <v>1</v>
      </c>
      <c r="IN33" s="154"/>
      <c r="IO33" s="154">
        <v>1</v>
      </c>
      <c r="IP33" s="154"/>
      <c r="IQ33" s="154"/>
      <c r="IR33" s="154"/>
      <c r="IS33" s="154">
        <v>1</v>
      </c>
      <c r="IT33" s="154"/>
      <c r="IU33" s="154">
        <v>1</v>
      </c>
      <c r="IV33" s="154"/>
      <c r="IW33" s="154"/>
      <c r="IX33" s="154"/>
      <c r="IY33" s="154">
        <v>1</v>
      </c>
      <c r="IZ33" s="154"/>
      <c r="JA33" s="154"/>
      <c r="JB33" s="154">
        <v>1</v>
      </c>
      <c r="JC33" s="154"/>
      <c r="JD33" s="154"/>
      <c r="JE33" s="154">
        <v>1</v>
      </c>
      <c r="JF33" s="154"/>
      <c r="JG33" s="154"/>
      <c r="JH33" s="154">
        <v>1</v>
      </c>
      <c r="JI33" s="154"/>
      <c r="JJ33" s="154"/>
      <c r="JK33" s="154">
        <v>1</v>
      </c>
      <c r="JL33" s="154"/>
      <c r="JM33" s="154"/>
      <c r="JN33" s="154">
        <v>1</v>
      </c>
      <c r="JO33" s="154"/>
      <c r="JP33" s="154">
        <v>1</v>
      </c>
      <c r="JQ33" s="154"/>
      <c r="JR33" s="154"/>
      <c r="JS33" s="154">
        <v>1</v>
      </c>
      <c r="JT33" s="154"/>
      <c r="JU33" s="154"/>
      <c r="JV33" s="154"/>
      <c r="JW33" s="154">
        <v>1</v>
      </c>
      <c r="JX33" s="154"/>
      <c r="JY33" s="154"/>
      <c r="JZ33" s="154">
        <v>1</v>
      </c>
      <c r="KA33" s="154"/>
      <c r="KB33" s="154"/>
      <c r="KC33" s="154"/>
      <c r="KD33" s="154">
        <v>1</v>
      </c>
      <c r="KE33" s="154"/>
      <c r="KF33" s="154">
        <v>1</v>
      </c>
      <c r="KG33" s="154"/>
      <c r="KH33" s="154"/>
      <c r="KI33" s="154">
        <v>1</v>
      </c>
      <c r="KJ33" s="154"/>
      <c r="KK33" s="154"/>
      <c r="KL33" s="154">
        <v>1</v>
      </c>
      <c r="KM33" s="154"/>
      <c r="KN33" s="154"/>
      <c r="KO33" s="154">
        <v>1</v>
      </c>
      <c r="KP33" s="154"/>
      <c r="KQ33" s="154">
        <v>1</v>
      </c>
      <c r="KR33" s="154"/>
      <c r="KS33" s="154"/>
      <c r="KT33" s="154">
        <v>1</v>
      </c>
      <c r="KU33" s="154"/>
      <c r="KV33" s="154"/>
      <c r="KW33" s="154">
        <v>1</v>
      </c>
      <c r="KX33" s="154"/>
      <c r="KY33" s="154"/>
      <c r="KZ33" s="154"/>
      <c r="LA33" s="154">
        <v>1</v>
      </c>
      <c r="LB33" s="154"/>
      <c r="LC33" s="154"/>
      <c r="LD33" s="154">
        <v>1</v>
      </c>
      <c r="LE33" s="154"/>
      <c r="LF33" s="154">
        <v>1</v>
      </c>
      <c r="LG33" s="154"/>
      <c r="LH33" s="154"/>
      <c r="LI33" s="154"/>
      <c r="LJ33" s="154">
        <v>1</v>
      </c>
      <c r="LK33" s="154"/>
      <c r="LL33" s="154">
        <v>1</v>
      </c>
      <c r="LM33" s="154"/>
      <c r="LN33" s="154"/>
      <c r="LO33" s="154">
        <v>1</v>
      </c>
      <c r="LP33" s="154"/>
      <c r="LQ33" s="154"/>
      <c r="LR33" s="154"/>
      <c r="LS33" s="154">
        <v>1</v>
      </c>
      <c r="LT33" s="154"/>
      <c r="LU33" s="154"/>
      <c r="LV33" s="154"/>
      <c r="LW33" s="154">
        <v>1</v>
      </c>
      <c r="LX33" s="154"/>
      <c r="LY33" s="154">
        <v>1</v>
      </c>
      <c r="LZ33" s="154"/>
      <c r="MA33" s="154"/>
      <c r="MB33" s="154">
        <v>1</v>
      </c>
      <c r="MC33" s="154"/>
      <c r="MD33" s="154"/>
      <c r="ME33" s="154">
        <v>1</v>
      </c>
      <c r="MF33" s="154"/>
      <c r="MG33" s="154">
        <v>1</v>
      </c>
      <c r="MH33" s="154"/>
      <c r="MI33" s="154"/>
      <c r="MJ33" s="154"/>
      <c r="MK33" s="154">
        <v>1</v>
      </c>
      <c r="ML33" s="155"/>
      <c r="MM33" s="154"/>
      <c r="MN33" s="154">
        <v>1</v>
      </c>
      <c r="MO33" s="154"/>
      <c r="MP33" s="154"/>
      <c r="MQ33" s="154">
        <v>1</v>
      </c>
      <c r="MR33" s="154"/>
      <c r="MS33" s="154">
        <v>1</v>
      </c>
      <c r="MT33" s="154"/>
      <c r="MU33" s="155"/>
      <c r="MV33" s="154"/>
      <c r="MW33" s="154">
        <v>1</v>
      </c>
      <c r="MX33" s="154"/>
    </row>
    <row r="34" spans="1:362">
      <c r="A34" s="178">
        <v>20</v>
      </c>
      <c r="B34" s="182" t="s">
        <v>771</v>
      </c>
      <c r="C34" s="178">
        <v>1</v>
      </c>
      <c r="D34" s="178"/>
      <c r="E34" s="178"/>
      <c r="F34" s="154"/>
      <c r="G34" s="154"/>
      <c r="H34" s="154">
        <v>1</v>
      </c>
      <c r="I34" s="154"/>
      <c r="J34" s="180">
        <v>1</v>
      </c>
      <c r="K34" s="154"/>
      <c r="L34" s="154">
        <v>1</v>
      </c>
      <c r="M34" s="154"/>
      <c r="N34" s="154"/>
      <c r="O34" s="154"/>
      <c r="P34" s="181">
        <v>1</v>
      </c>
      <c r="Q34" s="154"/>
      <c r="R34" s="154"/>
      <c r="S34" s="154">
        <v>1</v>
      </c>
      <c r="T34" s="154"/>
      <c r="U34" s="154">
        <v>1</v>
      </c>
      <c r="V34" s="154"/>
      <c r="W34" s="154"/>
      <c r="X34" s="154"/>
      <c r="Y34" s="154">
        <v>1</v>
      </c>
      <c r="Z34" s="154"/>
      <c r="AA34" s="154"/>
      <c r="AB34" s="154">
        <v>1</v>
      </c>
      <c r="AC34" s="154"/>
      <c r="AD34" s="154">
        <v>1</v>
      </c>
      <c r="AE34" s="154"/>
      <c r="AF34" s="154"/>
      <c r="AG34" s="154"/>
      <c r="AH34" s="154">
        <v>1</v>
      </c>
      <c r="AI34" s="184"/>
      <c r="AJ34" s="154">
        <v>1</v>
      </c>
      <c r="AK34" s="154"/>
      <c r="AL34" s="154"/>
      <c r="AM34" s="154">
        <v>1</v>
      </c>
      <c r="AN34" s="154"/>
      <c r="AO34" s="154"/>
      <c r="AP34" s="154">
        <v>1</v>
      </c>
      <c r="AQ34" s="154"/>
      <c r="AR34" s="154"/>
      <c r="AS34" s="154"/>
      <c r="AT34" s="154"/>
      <c r="AU34" s="154">
        <v>1</v>
      </c>
      <c r="AV34" s="154"/>
      <c r="AW34" s="154">
        <v>1</v>
      </c>
      <c r="AX34" s="154"/>
      <c r="AY34" s="154"/>
      <c r="AZ34" s="154"/>
      <c r="BA34" s="154">
        <v>1</v>
      </c>
      <c r="BB34" s="154">
        <v>1</v>
      </c>
      <c r="BC34" s="154"/>
      <c r="BD34" s="154"/>
      <c r="BE34" s="154"/>
      <c r="BF34" s="181">
        <v>1</v>
      </c>
      <c r="BG34" s="154"/>
      <c r="BH34" s="154"/>
      <c r="BI34" s="181"/>
      <c r="BJ34" s="154">
        <v>1</v>
      </c>
      <c r="BK34" s="154"/>
      <c r="BL34" s="154"/>
      <c r="BM34" s="154">
        <v>1</v>
      </c>
      <c r="BN34" s="154"/>
      <c r="BO34" s="154"/>
      <c r="BP34" s="154">
        <v>1</v>
      </c>
      <c r="BQ34" s="154"/>
      <c r="BR34" s="154"/>
      <c r="BS34" s="154">
        <v>1</v>
      </c>
      <c r="BT34" s="154"/>
      <c r="BU34" s="154"/>
      <c r="BV34" s="154">
        <v>1</v>
      </c>
      <c r="BW34" s="154"/>
      <c r="BX34" s="154"/>
      <c r="BY34" s="154">
        <v>1</v>
      </c>
      <c r="BZ34" s="154"/>
      <c r="CA34" s="154"/>
      <c r="CB34" s="154">
        <v>1</v>
      </c>
      <c r="CC34" s="154"/>
      <c r="CD34" s="154"/>
      <c r="CE34" s="154">
        <v>1</v>
      </c>
      <c r="CF34" s="154"/>
      <c r="CG34" s="154"/>
      <c r="CH34" s="154">
        <v>1</v>
      </c>
      <c r="CI34" s="154"/>
      <c r="CJ34" s="154"/>
      <c r="CK34" s="154">
        <v>1</v>
      </c>
      <c r="CL34" s="154"/>
      <c r="CM34" s="154"/>
      <c r="CN34" s="154">
        <v>1</v>
      </c>
      <c r="CO34" s="154"/>
      <c r="CP34" s="154"/>
      <c r="CQ34" s="154">
        <v>1</v>
      </c>
      <c r="CR34" s="154"/>
      <c r="CS34" s="154"/>
      <c r="CT34" s="154">
        <v>1</v>
      </c>
      <c r="CU34" s="154"/>
      <c r="CV34" s="154"/>
      <c r="CW34" s="154">
        <v>1</v>
      </c>
      <c r="CX34" s="154"/>
      <c r="CY34" s="154"/>
      <c r="CZ34" s="154">
        <v>1</v>
      </c>
      <c r="DA34" s="154"/>
      <c r="DB34" s="154"/>
      <c r="DC34" s="154">
        <v>1</v>
      </c>
      <c r="DD34" s="154"/>
      <c r="DE34" s="154"/>
      <c r="DF34" s="154">
        <v>1</v>
      </c>
      <c r="DG34" s="154"/>
      <c r="DH34" s="154"/>
      <c r="DI34" s="154">
        <v>1</v>
      </c>
      <c r="DJ34" s="154"/>
      <c r="DK34" s="154">
        <v>1</v>
      </c>
      <c r="DL34" s="154"/>
      <c r="DM34" s="154"/>
      <c r="DN34" s="154"/>
      <c r="DO34" s="154">
        <v>1</v>
      </c>
      <c r="DP34" s="154"/>
      <c r="DQ34" s="154"/>
      <c r="DR34" s="154">
        <v>1</v>
      </c>
      <c r="DS34" s="154"/>
      <c r="DT34" s="154"/>
      <c r="DU34" s="154">
        <v>1</v>
      </c>
      <c r="DV34" s="154"/>
      <c r="DW34" s="154"/>
      <c r="DX34" s="154">
        <v>1</v>
      </c>
      <c r="DY34" s="154"/>
      <c r="DZ34" s="154"/>
      <c r="EA34" s="154">
        <v>1</v>
      </c>
      <c r="EB34" s="154"/>
      <c r="EC34" s="154"/>
      <c r="ED34" s="154">
        <v>1</v>
      </c>
      <c r="EE34" s="154"/>
      <c r="EF34" s="154">
        <v>1</v>
      </c>
      <c r="EG34" s="154"/>
      <c r="EH34" s="154"/>
      <c r="EI34" s="154">
        <v>1</v>
      </c>
      <c r="EJ34" s="154"/>
      <c r="EK34" s="154"/>
      <c r="EL34" s="154">
        <v>1</v>
      </c>
      <c r="EM34" s="154"/>
      <c r="EN34" s="154"/>
      <c r="EO34" s="154">
        <v>1</v>
      </c>
      <c r="EP34" s="154"/>
      <c r="EQ34" s="154"/>
      <c r="ER34" s="154">
        <v>1</v>
      </c>
      <c r="ES34" s="154"/>
      <c r="ET34" s="154"/>
      <c r="EU34" s="154">
        <v>1</v>
      </c>
      <c r="EV34" s="154"/>
      <c r="EW34" s="154">
        <v>1</v>
      </c>
      <c r="EX34" s="154"/>
      <c r="EY34" s="154"/>
      <c r="EZ34" s="154">
        <v>1</v>
      </c>
      <c r="FA34" s="154"/>
      <c r="FB34" s="154"/>
      <c r="FC34" s="154"/>
      <c r="FD34" s="154"/>
      <c r="FE34" s="154">
        <v>1</v>
      </c>
      <c r="FF34" s="154"/>
      <c r="FG34" s="154"/>
      <c r="FH34" s="154">
        <v>1</v>
      </c>
      <c r="FI34" s="154"/>
      <c r="FJ34" s="154"/>
      <c r="FK34" s="154">
        <v>1</v>
      </c>
      <c r="FL34" s="154"/>
      <c r="FM34" s="154">
        <v>1</v>
      </c>
      <c r="FN34" s="154"/>
      <c r="FO34" s="154"/>
      <c r="FP34" s="154">
        <v>1</v>
      </c>
      <c r="FQ34" s="154"/>
      <c r="FR34" s="154"/>
      <c r="FS34" s="154"/>
      <c r="FT34" s="154">
        <v>1</v>
      </c>
      <c r="FU34" s="154"/>
      <c r="FV34" s="154">
        <v>1</v>
      </c>
      <c r="FW34" s="154"/>
      <c r="FX34" s="154"/>
      <c r="FY34" s="154">
        <v>1</v>
      </c>
      <c r="FZ34" s="154"/>
      <c r="GA34" s="154"/>
      <c r="GB34" s="154">
        <v>1</v>
      </c>
      <c r="GC34" s="154"/>
      <c r="GD34" s="154"/>
      <c r="GE34" s="154">
        <v>1</v>
      </c>
      <c r="GF34" s="154"/>
      <c r="GG34" s="154"/>
      <c r="GH34" s="154">
        <v>1</v>
      </c>
      <c r="GI34" s="154"/>
      <c r="GJ34" s="154"/>
      <c r="GK34" s="154">
        <v>1</v>
      </c>
      <c r="GL34" s="154"/>
      <c r="GM34" s="154"/>
      <c r="GN34" s="154">
        <v>1</v>
      </c>
      <c r="GO34" s="154"/>
      <c r="GP34" s="154"/>
      <c r="GQ34" s="154">
        <v>1</v>
      </c>
      <c r="GR34" s="154"/>
      <c r="GS34" s="154"/>
      <c r="GT34" s="154">
        <v>1</v>
      </c>
      <c r="GU34" s="154"/>
      <c r="GV34" s="154"/>
      <c r="GW34" s="154">
        <v>1</v>
      </c>
      <c r="GX34" s="154"/>
      <c r="GY34" s="154"/>
      <c r="GZ34" s="154">
        <v>1</v>
      </c>
      <c r="HA34" s="154"/>
      <c r="HB34" s="154"/>
      <c r="HC34" s="154">
        <v>1</v>
      </c>
      <c r="HD34" s="154"/>
      <c r="HE34" s="154"/>
      <c r="HF34" s="154">
        <v>1</v>
      </c>
      <c r="HG34" s="154"/>
      <c r="HH34" s="154"/>
      <c r="HI34" s="154">
        <v>1</v>
      </c>
      <c r="HJ34" s="154"/>
      <c r="HK34" s="154"/>
      <c r="HL34" s="154">
        <v>1</v>
      </c>
      <c r="HM34" s="154"/>
      <c r="HN34" s="154"/>
      <c r="HO34" s="154"/>
      <c r="HP34" s="154">
        <v>1</v>
      </c>
      <c r="HQ34" s="154"/>
      <c r="HR34" s="154">
        <v>1</v>
      </c>
      <c r="HS34" s="154"/>
      <c r="HT34" s="154"/>
      <c r="HU34" s="154">
        <v>1</v>
      </c>
      <c r="HV34" s="154"/>
      <c r="HW34" s="154"/>
      <c r="HX34" s="154">
        <v>1</v>
      </c>
      <c r="HY34" s="154"/>
      <c r="HZ34" s="154"/>
      <c r="IA34" s="154">
        <v>1</v>
      </c>
      <c r="IB34" s="154"/>
      <c r="IC34" s="154"/>
      <c r="ID34" s="154">
        <v>1</v>
      </c>
      <c r="IE34" s="154"/>
      <c r="IF34" s="154"/>
      <c r="IG34" s="154">
        <v>1</v>
      </c>
      <c r="IH34" s="154"/>
      <c r="II34" s="154"/>
      <c r="IJ34" s="154">
        <v>1</v>
      </c>
      <c r="IK34" s="154"/>
      <c r="IL34" s="154"/>
      <c r="IM34" s="154">
        <v>1</v>
      </c>
      <c r="IN34" s="154"/>
      <c r="IO34" s="154"/>
      <c r="IP34" s="154"/>
      <c r="IQ34" s="154">
        <v>1</v>
      </c>
      <c r="IR34" s="154"/>
      <c r="IS34" s="154">
        <v>1</v>
      </c>
      <c r="IT34" s="154"/>
      <c r="IU34" s="154"/>
      <c r="IV34" s="154"/>
      <c r="IW34" s="154">
        <v>1</v>
      </c>
      <c r="IX34" s="154"/>
      <c r="IY34" s="154">
        <v>1</v>
      </c>
      <c r="IZ34" s="154"/>
      <c r="JA34" s="154">
        <v>1</v>
      </c>
      <c r="JB34" s="154"/>
      <c r="JC34" s="154"/>
      <c r="JD34" s="154"/>
      <c r="JE34" s="154">
        <v>1</v>
      </c>
      <c r="JF34" s="154"/>
      <c r="JG34" s="154"/>
      <c r="JH34" s="154">
        <v>1</v>
      </c>
      <c r="JI34" s="154"/>
      <c r="JJ34" s="154"/>
      <c r="JK34" s="154"/>
      <c r="JL34" s="154">
        <v>1</v>
      </c>
      <c r="JM34" s="154">
        <v>1</v>
      </c>
      <c r="JN34" s="154"/>
      <c r="JO34" s="154"/>
      <c r="JP34" s="154"/>
      <c r="JQ34" s="154">
        <v>1</v>
      </c>
      <c r="JR34" s="154"/>
      <c r="JS34" s="154"/>
      <c r="JT34" s="154">
        <v>1</v>
      </c>
      <c r="JU34" s="154"/>
      <c r="JV34" s="154"/>
      <c r="JW34" s="154"/>
      <c r="JX34" s="154">
        <v>1</v>
      </c>
      <c r="JY34" s="154"/>
      <c r="JZ34" s="154">
        <v>1</v>
      </c>
      <c r="KA34" s="154"/>
      <c r="KB34" s="154"/>
      <c r="KC34" s="154">
        <v>1</v>
      </c>
      <c r="KD34" s="154"/>
      <c r="KE34" s="154"/>
      <c r="KF34" s="154">
        <v>1</v>
      </c>
      <c r="KG34" s="154"/>
      <c r="KH34" s="154">
        <v>1</v>
      </c>
      <c r="KI34" s="154"/>
      <c r="KJ34" s="154"/>
      <c r="KK34" s="154"/>
      <c r="KL34" s="154"/>
      <c r="KM34" s="154">
        <v>1</v>
      </c>
      <c r="KN34" s="154"/>
      <c r="KO34" s="154">
        <v>1</v>
      </c>
      <c r="KP34" s="154"/>
      <c r="KQ34" s="154"/>
      <c r="KR34" s="154">
        <v>1</v>
      </c>
      <c r="KS34" s="154"/>
      <c r="KT34" s="154"/>
      <c r="KU34" s="154">
        <v>1</v>
      </c>
      <c r="KV34" s="154"/>
      <c r="KW34" s="154"/>
      <c r="KX34" s="154">
        <v>1</v>
      </c>
      <c r="KY34" s="154"/>
      <c r="KZ34" s="154"/>
      <c r="LA34" s="154"/>
      <c r="LB34" s="154">
        <v>1</v>
      </c>
      <c r="LC34" s="154">
        <v>1</v>
      </c>
      <c r="LD34" s="154"/>
      <c r="LE34" s="154"/>
      <c r="LF34" s="154">
        <v>1</v>
      </c>
      <c r="LG34" s="154"/>
      <c r="LH34" s="154"/>
      <c r="LI34" s="154"/>
      <c r="LJ34" s="154">
        <v>1</v>
      </c>
      <c r="LK34" s="154"/>
      <c r="LL34" s="154"/>
      <c r="LM34" s="154">
        <v>1</v>
      </c>
      <c r="LN34" s="154"/>
      <c r="LO34" s="154"/>
      <c r="LP34" s="154">
        <v>1</v>
      </c>
      <c r="LQ34" s="154"/>
      <c r="LR34" s="154">
        <v>1</v>
      </c>
      <c r="LS34" s="154"/>
      <c r="LT34" s="154"/>
      <c r="LU34" s="154"/>
      <c r="LV34" s="154">
        <v>1</v>
      </c>
      <c r="LW34" s="154"/>
      <c r="LX34" s="154">
        <v>1</v>
      </c>
      <c r="LY34" s="154"/>
      <c r="LZ34" s="154"/>
      <c r="MA34" s="154">
        <v>1</v>
      </c>
      <c r="MB34" s="154"/>
      <c r="MC34" s="154"/>
      <c r="MD34" s="154">
        <v>1</v>
      </c>
      <c r="ME34" s="154"/>
      <c r="MF34" s="154"/>
      <c r="MG34" s="154">
        <v>1</v>
      </c>
      <c r="MH34" s="154"/>
      <c r="MI34" s="154"/>
      <c r="MJ34" s="154">
        <v>1</v>
      </c>
      <c r="MK34" s="154"/>
      <c r="ML34" s="155"/>
      <c r="MM34" s="154"/>
      <c r="MN34" s="154">
        <v>1</v>
      </c>
      <c r="MO34" s="154"/>
      <c r="MP34" s="154"/>
      <c r="MQ34" s="154">
        <v>1</v>
      </c>
      <c r="MR34" s="154"/>
      <c r="MS34" s="154">
        <v>1</v>
      </c>
      <c r="MT34" s="154"/>
      <c r="MU34" s="155"/>
      <c r="MV34" s="154"/>
      <c r="MW34" s="154"/>
      <c r="MX34" s="154">
        <v>1</v>
      </c>
    </row>
    <row r="35" spans="1:362">
      <c r="A35" s="178">
        <v>21</v>
      </c>
      <c r="B35" s="182" t="s">
        <v>772</v>
      </c>
      <c r="C35" s="178">
        <v>1</v>
      </c>
      <c r="D35" s="178"/>
      <c r="E35" s="178"/>
      <c r="F35" s="154"/>
      <c r="G35" s="154">
        <v>1</v>
      </c>
      <c r="H35" s="154"/>
      <c r="I35" s="154"/>
      <c r="J35" s="180">
        <v>1</v>
      </c>
      <c r="K35" s="154"/>
      <c r="L35" s="154"/>
      <c r="M35" s="154">
        <v>1</v>
      </c>
      <c r="N35" s="154"/>
      <c r="O35" s="154">
        <v>1</v>
      </c>
      <c r="P35" s="181"/>
      <c r="Q35" s="154"/>
      <c r="R35" s="154"/>
      <c r="S35" s="154">
        <v>1</v>
      </c>
      <c r="T35" s="154"/>
      <c r="U35" s="154"/>
      <c r="V35" s="154">
        <v>1</v>
      </c>
      <c r="W35" s="154"/>
      <c r="X35" s="154"/>
      <c r="Y35" s="154">
        <v>1</v>
      </c>
      <c r="Z35" s="154"/>
      <c r="AA35" s="154"/>
      <c r="AB35" s="154">
        <v>1</v>
      </c>
      <c r="AC35" s="154"/>
      <c r="AD35" s="154">
        <v>1</v>
      </c>
      <c r="AE35" s="154"/>
      <c r="AF35" s="154"/>
      <c r="AG35" s="154"/>
      <c r="AH35" s="154">
        <v>1</v>
      </c>
      <c r="AI35" s="184"/>
      <c r="AJ35" s="154"/>
      <c r="AK35" s="154">
        <v>1</v>
      </c>
      <c r="AL35" s="154"/>
      <c r="AM35" s="154">
        <v>1</v>
      </c>
      <c r="AN35" s="154"/>
      <c r="AO35" s="154"/>
      <c r="AP35" s="154">
        <v>1</v>
      </c>
      <c r="AQ35" s="154"/>
      <c r="AR35" s="154"/>
      <c r="AS35" s="154"/>
      <c r="AT35" s="154">
        <v>1</v>
      </c>
      <c r="AU35" s="154"/>
      <c r="AV35" s="154"/>
      <c r="AW35" s="154">
        <v>1</v>
      </c>
      <c r="AX35" s="154"/>
      <c r="AY35" s="154"/>
      <c r="AZ35" s="154">
        <v>1</v>
      </c>
      <c r="BA35" s="154"/>
      <c r="BB35" s="154">
        <v>1</v>
      </c>
      <c r="BC35" s="154"/>
      <c r="BD35" s="154"/>
      <c r="BE35" s="154"/>
      <c r="BF35" s="181"/>
      <c r="BG35" s="154">
        <v>1</v>
      </c>
      <c r="BH35" s="154"/>
      <c r="BI35" s="181">
        <v>1</v>
      </c>
      <c r="BJ35" s="154"/>
      <c r="BK35" s="154"/>
      <c r="BL35" s="154"/>
      <c r="BM35" s="154">
        <v>1</v>
      </c>
      <c r="BN35" s="154">
        <v>1</v>
      </c>
      <c r="BO35" s="154"/>
      <c r="BP35" s="154"/>
      <c r="BQ35" s="154"/>
      <c r="BR35" s="154"/>
      <c r="BS35" s="154">
        <v>1</v>
      </c>
      <c r="BT35" s="154"/>
      <c r="BU35" s="154"/>
      <c r="BV35" s="154">
        <v>1</v>
      </c>
      <c r="BW35" s="154"/>
      <c r="BX35" s="154"/>
      <c r="BY35" s="154">
        <v>1</v>
      </c>
      <c r="BZ35" s="154"/>
      <c r="CA35" s="154"/>
      <c r="CB35" s="154">
        <v>1</v>
      </c>
      <c r="CC35" s="154"/>
      <c r="CD35" s="154"/>
      <c r="CE35" s="154">
        <v>1</v>
      </c>
      <c r="CF35" s="154"/>
      <c r="CG35" s="154"/>
      <c r="CH35" s="154">
        <v>1</v>
      </c>
      <c r="CI35" s="154"/>
      <c r="CJ35" s="154"/>
      <c r="CK35" s="154">
        <v>1</v>
      </c>
      <c r="CL35" s="154"/>
      <c r="CM35" s="154"/>
      <c r="CN35" s="154">
        <v>1</v>
      </c>
      <c r="CO35" s="154"/>
      <c r="CP35" s="154"/>
      <c r="CQ35" s="154">
        <v>1</v>
      </c>
      <c r="CR35" s="154"/>
      <c r="CS35" s="154"/>
      <c r="CT35" s="154">
        <v>1</v>
      </c>
      <c r="CU35" s="154"/>
      <c r="CV35" s="154">
        <v>1</v>
      </c>
      <c r="CW35" s="154"/>
      <c r="CX35" s="154"/>
      <c r="CY35" s="154">
        <v>1</v>
      </c>
      <c r="CZ35" s="154"/>
      <c r="DA35" s="154"/>
      <c r="DB35" s="154">
        <v>1</v>
      </c>
      <c r="DC35" s="154"/>
      <c r="DD35" s="154"/>
      <c r="DE35" s="154">
        <v>1</v>
      </c>
      <c r="DF35" s="154"/>
      <c r="DG35" s="154"/>
      <c r="DH35" s="154">
        <v>1</v>
      </c>
      <c r="DI35" s="154"/>
      <c r="DJ35" s="154"/>
      <c r="DK35" s="154">
        <v>1</v>
      </c>
      <c r="DL35" s="154"/>
      <c r="DM35" s="154"/>
      <c r="DN35" s="154">
        <v>1</v>
      </c>
      <c r="DO35" s="154"/>
      <c r="DP35" s="154"/>
      <c r="DQ35" s="154">
        <v>1</v>
      </c>
      <c r="DR35" s="154"/>
      <c r="DS35" s="154"/>
      <c r="DT35" s="154">
        <v>1</v>
      </c>
      <c r="DU35" s="154"/>
      <c r="DV35" s="154"/>
      <c r="DW35" s="154">
        <v>1</v>
      </c>
      <c r="DX35" s="154"/>
      <c r="DY35" s="154"/>
      <c r="DZ35" s="154">
        <v>1</v>
      </c>
      <c r="EA35" s="154"/>
      <c r="EB35" s="154"/>
      <c r="EC35" s="154">
        <v>1</v>
      </c>
      <c r="ED35" s="154"/>
      <c r="EE35" s="154"/>
      <c r="EF35" s="154">
        <v>1</v>
      </c>
      <c r="EG35" s="154"/>
      <c r="EH35" s="154"/>
      <c r="EI35" s="154">
        <v>1</v>
      </c>
      <c r="EJ35" s="154"/>
      <c r="EK35" s="154"/>
      <c r="EL35" s="154">
        <v>1</v>
      </c>
      <c r="EM35" s="154"/>
      <c r="EN35" s="154"/>
      <c r="EO35" s="154">
        <v>1</v>
      </c>
      <c r="EP35" s="154"/>
      <c r="EQ35" s="154"/>
      <c r="ER35" s="154">
        <v>1</v>
      </c>
      <c r="ES35" s="154"/>
      <c r="ET35" s="154"/>
      <c r="EU35" s="154">
        <v>1</v>
      </c>
      <c r="EV35" s="154"/>
      <c r="EW35" s="154">
        <v>1</v>
      </c>
      <c r="EX35" s="154"/>
      <c r="EY35" s="154"/>
      <c r="EZ35" s="154">
        <v>1</v>
      </c>
      <c r="FA35" s="154"/>
      <c r="FB35" s="154"/>
      <c r="FC35" s="154"/>
      <c r="FD35" s="154">
        <v>1</v>
      </c>
      <c r="FE35" s="154"/>
      <c r="FF35" s="154"/>
      <c r="FG35" s="154">
        <v>1</v>
      </c>
      <c r="FH35" s="154"/>
      <c r="FI35" s="154"/>
      <c r="FJ35" s="154">
        <v>1</v>
      </c>
      <c r="FK35" s="154"/>
      <c r="FL35" s="154"/>
      <c r="FM35" s="154">
        <v>1</v>
      </c>
      <c r="FN35" s="154"/>
      <c r="FO35" s="154"/>
      <c r="FP35" s="154">
        <v>1</v>
      </c>
      <c r="FQ35" s="154"/>
      <c r="FR35" s="154"/>
      <c r="FS35" s="154">
        <v>1</v>
      </c>
      <c r="FT35" s="154"/>
      <c r="FU35" s="154"/>
      <c r="FV35" s="154">
        <v>1</v>
      </c>
      <c r="FW35" s="154"/>
      <c r="FX35" s="154"/>
      <c r="FY35" s="154">
        <v>1</v>
      </c>
      <c r="FZ35" s="154"/>
      <c r="GA35" s="154"/>
      <c r="GB35" s="154">
        <v>1</v>
      </c>
      <c r="GC35" s="154"/>
      <c r="GD35" s="154"/>
      <c r="GE35" s="154">
        <v>1</v>
      </c>
      <c r="GF35" s="154"/>
      <c r="GG35" s="154"/>
      <c r="GH35" s="154">
        <v>1</v>
      </c>
      <c r="GI35" s="154"/>
      <c r="GJ35" s="154"/>
      <c r="GK35" s="154">
        <v>1</v>
      </c>
      <c r="GL35" s="154"/>
      <c r="GM35" s="154"/>
      <c r="GN35" s="154">
        <v>1</v>
      </c>
      <c r="GO35" s="154"/>
      <c r="GP35" s="154"/>
      <c r="GQ35" s="154">
        <v>1</v>
      </c>
      <c r="GR35" s="154"/>
      <c r="GS35" s="154"/>
      <c r="GT35" s="154">
        <v>1</v>
      </c>
      <c r="GU35" s="154"/>
      <c r="GV35" s="154"/>
      <c r="GW35" s="154">
        <v>1</v>
      </c>
      <c r="GX35" s="154"/>
      <c r="GY35" s="154"/>
      <c r="GZ35" s="154">
        <v>1</v>
      </c>
      <c r="HA35" s="154"/>
      <c r="HB35" s="154"/>
      <c r="HC35" s="154">
        <v>1</v>
      </c>
      <c r="HD35" s="154"/>
      <c r="HE35" s="154"/>
      <c r="HF35" s="154">
        <v>1</v>
      </c>
      <c r="HG35" s="154"/>
      <c r="HH35" s="154"/>
      <c r="HI35" s="154">
        <v>1</v>
      </c>
      <c r="HJ35" s="154"/>
      <c r="HK35" s="154"/>
      <c r="HL35" s="154">
        <v>1</v>
      </c>
      <c r="HM35" s="154"/>
      <c r="HN35" s="154"/>
      <c r="HO35" s="154">
        <v>1</v>
      </c>
      <c r="HP35" s="154"/>
      <c r="HQ35" s="154"/>
      <c r="HR35" s="154">
        <v>1</v>
      </c>
      <c r="HS35" s="154"/>
      <c r="HT35" s="154"/>
      <c r="HU35" s="154"/>
      <c r="HV35" s="154">
        <v>1</v>
      </c>
      <c r="HW35" s="154"/>
      <c r="HX35" s="154">
        <v>1</v>
      </c>
      <c r="HY35" s="154"/>
      <c r="HZ35" s="154"/>
      <c r="IA35" s="154">
        <v>1</v>
      </c>
      <c r="IB35" s="154"/>
      <c r="IC35" s="154"/>
      <c r="ID35" s="154">
        <v>1</v>
      </c>
      <c r="IE35" s="154"/>
      <c r="IF35" s="154"/>
      <c r="IG35" s="154">
        <v>1</v>
      </c>
      <c r="IH35" s="154"/>
      <c r="II35" s="154"/>
      <c r="IJ35" s="154"/>
      <c r="IK35" s="154">
        <v>1</v>
      </c>
      <c r="IL35" s="154"/>
      <c r="IM35" s="154"/>
      <c r="IN35" s="154">
        <v>1</v>
      </c>
      <c r="IO35" s="154"/>
      <c r="IP35" s="154"/>
      <c r="IQ35" s="154"/>
      <c r="IR35" s="154"/>
      <c r="IS35" s="154">
        <v>1</v>
      </c>
      <c r="IT35" s="154"/>
      <c r="IU35" s="154">
        <v>1</v>
      </c>
      <c r="IV35" s="154"/>
      <c r="IW35" s="154"/>
      <c r="IX35" s="154"/>
      <c r="IY35" s="154">
        <v>1</v>
      </c>
      <c r="IZ35" s="154"/>
      <c r="JA35" s="154">
        <v>1</v>
      </c>
      <c r="JB35" s="154"/>
      <c r="JC35" s="154"/>
      <c r="JD35" s="154"/>
      <c r="JE35" s="154">
        <v>1</v>
      </c>
      <c r="JF35" s="154"/>
      <c r="JG35" s="154"/>
      <c r="JH35" s="154">
        <v>1</v>
      </c>
      <c r="JI35" s="154"/>
      <c r="JJ35" s="154"/>
      <c r="JK35" s="154"/>
      <c r="JL35" s="154">
        <v>1</v>
      </c>
      <c r="JM35" s="154"/>
      <c r="JN35" s="154"/>
      <c r="JO35" s="154">
        <v>1</v>
      </c>
      <c r="JP35" s="154"/>
      <c r="JQ35" s="154"/>
      <c r="JR35" s="154">
        <v>1</v>
      </c>
      <c r="JS35" s="154"/>
      <c r="JT35" s="154"/>
      <c r="JU35" s="154">
        <v>1</v>
      </c>
      <c r="JV35" s="154"/>
      <c r="JW35" s="154">
        <v>1</v>
      </c>
      <c r="JX35" s="154"/>
      <c r="JY35" s="154">
        <v>1</v>
      </c>
      <c r="JZ35" s="154"/>
      <c r="KA35" s="154"/>
      <c r="KB35" s="154"/>
      <c r="KC35" s="154">
        <v>1</v>
      </c>
      <c r="KD35" s="154"/>
      <c r="KE35" s="154"/>
      <c r="KF35" s="154">
        <v>1</v>
      </c>
      <c r="KG35" s="154"/>
      <c r="KH35" s="154"/>
      <c r="KI35" s="154">
        <v>1</v>
      </c>
      <c r="KJ35" s="154"/>
      <c r="KK35" s="154"/>
      <c r="KL35" s="154">
        <v>1</v>
      </c>
      <c r="KM35" s="154"/>
      <c r="KN35" s="154">
        <v>1</v>
      </c>
      <c r="KO35" s="154"/>
      <c r="KP35" s="154"/>
      <c r="KQ35" s="154">
        <v>1</v>
      </c>
      <c r="KR35" s="154"/>
      <c r="KS35" s="154"/>
      <c r="KT35" s="154"/>
      <c r="KU35" s="154"/>
      <c r="KV35" s="154">
        <v>1</v>
      </c>
      <c r="KW35" s="154">
        <v>1</v>
      </c>
      <c r="KX35" s="154"/>
      <c r="KY35" s="154"/>
      <c r="KZ35" s="154"/>
      <c r="LA35" s="154">
        <v>1</v>
      </c>
      <c r="LB35" s="154"/>
      <c r="LC35" s="154"/>
      <c r="LD35" s="154">
        <v>1</v>
      </c>
      <c r="LE35" s="154"/>
      <c r="LF35" s="154"/>
      <c r="LG35" s="154"/>
      <c r="LH35" s="154">
        <v>1</v>
      </c>
      <c r="LI35" s="154"/>
      <c r="LJ35" s="154">
        <v>1</v>
      </c>
      <c r="LK35" s="154"/>
      <c r="LL35" s="154"/>
      <c r="LM35" s="154"/>
      <c r="LN35" s="154">
        <v>1</v>
      </c>
      <c r="LO35" s="154"/>
      <c r="LP35" s="154">
        <v>1</v>
      </c>
      <c r="LQ35" s="154"/>
      <c r="LR35" s="154">
        <v>1</v>
      </c>
      <c r="LS35" s="154"/>
      <c r="LT35" s="154"/>
      <c r="LU35" s="154"/>
      <c r="LV35" s="154"/>
      <c r="LW35" s="154">
        <v>1</v>
      </c>
      <c r="LX35" s="154">
        <v>1</v>
      </c>
      <c r="LY35" s="154"/>
      <c r="LZ35" s="154"/>
      <c r="MA35" s="154">
        <v>1</v>
      </c>
      <c r="MB35" s="154"/>
      <c r="MC35" s="154"/>
      <c r="MD35" s="154">
        <v>1</v>
      </c>
      <c r="ME35" s="154"/>
      <c r="MF35" s="154"/>
      <c r="MG35" s="154"/>
      <c r="MH35" s="154">
        <v>1</v>
      </c>
      <c r="MI35" s="154"/>
      <c r="MJ35" s="154">
        <v>1</v>
      </c>
      <c r="MK35" s="154"/>
      <c r="ML35" s="155"/>
      <c r="MM35" s="154"/>
      <c r="MN35" s="154">
        <v>1</v>
      </c>
      <c r="MO35" s="154"/>
      <c r="MP35" s="154"/>
      <c r="MQ35" s="154">
        <v>1</v>
      </c>
      <c r="MR35" s="154"/>
      <c r="MS35" s="154"/>
      <c r="MT35" s="154">
        <v>1</v>
      </c>
      <c r="MU35" s="155"/>
      <c r="MV35" s="154"/>
      <c r="MW35" s="154"/>
      <c r="MX35" s="154">
        <v>1</v>
      </c>
    </row>
    <row r="36" spans="1:362">
      <c r="A36" s="178">
        <v>22</v>
      </c>
      <c r="B36" s="182" t="s">
        <v>773</v>
      </c>
      <c r="C36" s="178">
        <v>1</v>
      </c>
      <c r="D36" s="178"/>
      <c r="E36" s="178"/>
      <c r="F36" s="154">
        <v>1</v>
      </c>
      <c r="G36" s="154"/>
      <c r="H36" s="154"/>
      <c r="I36" s="154">
        <v>1</v>
      </c>
      <c r="J36" s="180"/>
      <c r="K36" s="154"/>
      <c r="L36" s="154"/>
      <c r="M36" s="154">
        <v>1</v>
      </c>
      <c r="N36" s="154"/>
      <c r="O36" s="154"/>
      <c r="P36" s="181">
        <v>1</v>
      </c>
      <c r="Q36" s="154"/>
      <c r="R36" s="154">
        <v>1</v>
      </c>
      <c r="S36" s="154"/>
      <c r="T36" s="154"/>
      <c r="U36" s="154"/>
      <c r="V36" s="154">
        <v>1</v>
      </c>
      <c r="W36" s="154"/>
      <c r="X36" s="154">
        <v>1</v>
      </c>
      <c r="Y36" s="154"/>
      <c r="Z36" s="154"/>
      <c r="AA36" s="154">
        <v>1</v>
      </c>
      <c r="AB36" s="154"/>
      <c r="AC36" s="154"/>
      <c r="AD36" s="154">
        <v>1</v>
      </c>
      <c r="AE36" s="154"/>
      <c r="AF36" s="154"/>
      <c r="AG36" s="154">
        <v>1</v>
      </c>
      <c r="AH36" s="154"/>
      <c r="AI36" s="184"/>
      <c r="AJ36" s="154"/>
      <c r="AK36" s="154">
        <v>1</v>
      </c>
      <c r="AL36" s="154"/>
      <c r="AM36" s="154">
        <v>1</v>
      </c>
      <c r="AN36" s="154"/>
      <c r="AO36" s="154"/>
      <c r="AP36" s="154"/>
      <c r="AQ36" s="154">
        <v>1</v>
      </c>
      <c r="AR36" s="154"/>
      <c r="AS36" s="154"/>
      <c r="AT36" s="154">
        <v>1</v>
      </c>
      <c r="AU36" s="154"/>
      <c r="AV36" s="154"/>
      <c r="AW36" s="154">
        <v>1</v>
      </c>
      <c r="AX36" s="154"/>
      <c r="AY36" s="154">
        <v>1</v>
      </c>
      <c r="AZ36" s="154"/>
      <c r="BA36" s="154"/>
      <c r="BB36" s="154">
        <v>1</v>
      </c>
      <c r="BC36" s="154"/>
      <c r="BD36" s="154"/>
      <c r="BE36" s="154"/>
      <c r="BF36" s="181">
        <v>1</v>
      </c>
      <c r="BG36" s="154"/>
      <c r="BH36" s="154"/>
      <c r="BI36" s="181">
        <v>1</v>
      </c>
      <c r="BJ36" s="154"/>
      <c r="BK36" s="154">
        <v>1</v>
      </c>
      <c r="BL36" s="154"/>
      <c r="BM36" s="154"/>
      <c r="BN36" s="154">
        <v>1</v>
      </c>
      <c r="BO36" s="154"/>
      <c r="BP36" s="154"/>
      <c r="BQ36" s="154">
        <v>1</v>
      </c>
      <c r="BR36" s="154"/>
      <c r="BS36" s="154"/>
      <c r="BT36" s="154">
        <v>1</v>
      </c>
      <c r="BU36" s="154"/>
      <c r="BV36" s="154"/>
      <c r="BW36" s="154">
        <v>1</v>
      </c>
      <c r="BX36" s="154"/>
      <c r="BY36" s="154"/>
      <c r="BZ36" s="154">
        <v>1</v>
      </c>
      <c r="CA36" s="154"/>
      <c r="CB36" s="154"/>
      <c r="CC36" s="154"/>
      <c r="CD36" s="154">
        <v>1</v>
      </c>
      <c r="CE36" s="154"/>
      <c r="CF36" s="154">
        <v>1</v>
      </c>
      <c r="CG36" s="154"/>
      <c r="CH36" s="154"/>
      <c r="CI36" s="154">
        <v>1</v>
      </c>
      <c r="CJ36" s="154"/>
      <c r="CK36" s="154"/>
      <c r="CL36" s="154">
        <v>1</v>
      </c>
      <c r="CM36" s="154"/>
      <c r="CN36" s="154"/>
      <c r="CO36" s="154">
        <v>1</v>
      </c>
      <c r="CP36" s="154"/>
      <c r="CQ36" s="154"/>
      <c r="CR36" s="154">
        <v>1</v>
      </c>
      <c r="CS36" s="154"/>
      <c r="CT36" s="154"/>
      <c r="CU36" s="154">
        <v>1</v>
      </c>
      <c r="CV36" s="154"/>
      <c r="CW36" s="154"/>
      <c r="CX36" s="154">
        <v>1</v>
      </c>
      <c r="CY36" s="154"/>
      <c r="CZ36" s="154"/>
      <c r="DA36" s="154"/>
      <c r="DB36" s="154">
        <v>1</v>
      </c>
      <c r="DC36" s="154"/>
      <c r="DD36" s="154">
        <v>1</v>
      </c>
      <c r="DE36" s="154"/>
      <c r="DF36" s="154"/>
      <c r="DG36" s="154"/>
      <c r="DH36" s="154">
        <v>1</v>
      </c>
      <c r="DI36" s="154"/>
      <c r="DJ36" s="154">
        <v>1</v>
      </c>
      <c r="DK36" s="154"/>
      <c r="DL36" s="154"/>
      <c r="DM36" s="154"/>
      <c r="DN36" s="154">
        <v>1</v>
      </c>
      <c r="DO36" s="154"/>
      <c r="DP36" s="154">
        <v>1</v>
      </c>
      <c r="DQ36" s="154"/>
      <c r="DR36" s="154"/>
      <c r="DS36" s="154">
        <v>1</v>
      </c>
      <c r="DT36" s="154"/>
      <c r="DU36" s="154"/>
      <c r="DV36" s="154"/>
      <c r="DW36" s="154">
        <v>1</v>
      </c>
      <c r="DX36" s="154"/>
      <c r="DY36" s="154">
        <v>1</v>
      </c>
      <c r="DZ36" s="154"/>
      <c r="EA36" s="154"/>
      <c r="EB36" s="154"/>
      <c r="EC36" s="154">
        <v>1</v>
      </c>
      <c r="ED36" s="154"/>
      <c r="EE36" s="154"/>
      <c r="EF36" s="154"/>
      <c r="EG36" s="154">
        <v>1</v>
      </c>
      <c r="EH36" s="154"/>
      <c r="EI36" s="154">
        <v>1</v>
      </c>
      <c r="EJ36" s="154"/>
      <c r="EK36" s="154"/>
      <c r="EL36" s="154">
        <v>1</v>
      </c>
      <c r="EM36" s="154"/>
      <c r="EN36" s="154">
        <v>1</v>
      </c>
      <c r="EO36" s="154"/>
      <c r="EP36" s="154"/>
      <c r="EQ36" s="154"/>
      <c r="ER36" s="154">
        <v>1</v>
      </c>
      <c r="ES36" s="154"/>
      <c r="ET36" s="154"/>
      <c r="EU36" s="154">
        <v>1</v>
      </c>
      <c r="EV36" s="154"/>
      <c r="EW36" s="154">
        <v>1</v>
      </c>
      <c r="EX36" s="154"/>
      <c r="EY36" s="154"/>
      <c r="EZ36" s="154"/>
      <c r="FA36" s="154"/>
      <c r="FB36" s="154">
        <v>1</v>
      </c>
      <c r="FC36" s="154"/>
      <c r="FD36" s="154">
        <v>1</v>
      </c>
      <c r="FE36" s="154"/>
      <c r="FF36" s="154"/>
      <c r="FG36" s="154">
        <v>1</v>
      </c>
      <c r="FH36" s="154"/>
      <c r="FI36" s="154"/>
      <c r="FJ36" s="154">
        <v>1</v>
      </c>
      <c r="FK36" s="154"/>
      <c r="FL36" s="154"/>
      <c r="FM36" s="154">
        <v>1</v>
      </c>
      <c r="FN36" s="154"/>
      <c r="FO36" s="154"/>
      <c r="FP36" s="154">
        <v>1</v>
      </c>
      <c r="FQ36" s="154"/>
      <c r="FR36" s="154"/>
      <c r="FS36" s="154">
        <v>1</v>
      </c>
      <c r="FT36" s="154"/>
      <c r="FU36" s="154"/>
      <c r="FV36" s="154">
        <v>1</v>
      </c>
      <c r="FW36" s="154"/>
      <c r="FX36" s="154"/>
      <c r="FY36" s="154">
        <v>1</v>
      </c>
      <c r="FZ36" s="154"/>
      <c r="GA36" s="154"/>
      <c r="GB36" s="154">
        <v>1</v>
      </c>
      <c r="GC36" s="154"/>
      <c r="GD36" s="154"/>
      <c r="GE36" s="154">
        <v>1</v>
      </c>
      <c r="GF36" s="154"/>
      <c r="GG36" s="154"/>
      <c r="GH36" s="154">
        <v>1</v>
      </c>
      <c r="GI36" s="154"/>
      <c r="GJ36" s="154"/>
      <c r="GK36" s="154">
        <v>1</v>
      </c>
      <c r="GL36" s="154"/>
      <c r="GM36" s="154"/>
      <c r="GN36" s="154">
        <v>1</v>
      </c>
      <c r="GO36" s="154"/>
      <c r="GP36" s="154"/>
      <c r="GQ36" s="154">
        <v>1</v>
      </c>
      <c r="GR36" s="154"/>
      <c r="GS36" s="154"/>
      <c r="GT36" s="154">
        <v>1</v>
      </c>
      <c r="GU36" s="154"/>
      <c r="GV36" s="154"/>
      <c r="GW36" s="154">
        <v>1</v>
      </c>
      <c r="GX36" s="154"/>
      <c r="GY36" s="154"/>
      <c r="GZ36" s="154">
        <v>1</v>
      </c>
      <c r="HA36" s="154"/>
      <c r="HB36" s="154"/>
      <c r="HC36" s="154">
        <v>1</v>
      </c>
      <c r="HD36" s="154"/>
      <c r="HE36" s="154"/>
      <c r="HF36" s="154">
        <v>1</v>
      </c>
      <c r="HG36" s="154"/>
      <c r="HH36" s="154"/>
      <c r="HI36" s="154">
        <v>1</v>
      </c>
      <c r="HJ36" s="154"/>
      <c r="HK36" s="154"/>
      <c r="HL36" s="154">
        <v>1</v>
      </c>
      <c r="HM36" s="154"/>
      <c r="HN36" s="154"/>
      <c r="HO36" s="154">
        <v>1</v>
      </c>
      <c r="HP36" s="154"/>
      <c r="HQ36" s="154"/>
      <c r="HR36" s="154">
        <v>1</v>
      </c>
      <c r="HS36" s="154"/>
      <c r="HT36" s="154"/>
      <c r="HU36" s="154">
        <v>1</v>
      </c>
      <c r="HV36" s="154"/>
      <c r="HW36" s="154"/>
      <c r="HX36" s="154">
        <v>1</v>
      </c>
      <c r="HY36" s="154"/>
      <c r="HZ36" s="154"/>
      <c r="IA36" s="154">
        <v>1</v>
      </c>
      <c r="IB36" s="154"/>
      <c r="IC36" s="154"/>
      <c r="ID36" s="154">
        <v>1</v>
      </c>
      <c r="IE36" s="154"/>
      <c r="IF36" s="154"/>
      <c r="IG36" s="154">
        <v>1</v>
      </c>
      <c r="IH36" s="154"/>
      <c r="II36" s="154"/>
      <c r="IJ36" s="154">
        <v>1</v>
      </c>
      <c r="IK36" s="154"/>
      <c r="IL36" s="154"/>
      <c r="IM36" s="154">
        <v>1</v>
      </c>
      <c r="IN36" s="154"/>
      <c r="IO36" s="154"/>
      <c r="IP36" s="154">
        <v>1</v>
      </c>
      <c r="IQ36" s="154"/>
      <c r="IR36" s="154">
        <v>1</v>
      </c>
      <c r="IS36" s="154"/>
      <c r="IT36" s="154"/>
      <c r="IU36" s="154">
        <v>1</v>
      </c>
      <c r="IV36" s="154"/>
      <c r="IW36" s="154"/>
      <c r="IX36" s="154"/>
      <c r="IY36" s="154">
        <v>1</v>
      </c>
      <c r="IZ36" s="154"/>
      <c r="JA36" s="154">
        <v>1</v>
      </c>
      <c r="JB36" s="154"/>
      <c r="JC36" s="154"/>
      <c r="JD36" s="154">
        <v>1</v>
      </c>
      <c r="JE36" s="154"/>
      <c r="JF36" s="154"/>
      <c r="JG36" s="154"/>
      <c r="JH36" s="154">
        <v>1</v>
      </c>
      <c r="JI36" s="154"/>
      <c r="JJ36" s="154"/>
      <c r="JK36" s="154"/>
      <c r="JL36" s="154">
        <v>1</v>
      </c>
      <c r="JM36" s="154"/>
      <c r="JN36" s="154">
        <v>1</v>
      </c>
      <c r="JO36" s="154"/>
      <c r="JP36" s="154"/>
      <c r="JQ36" s="154">
        <v>1</v>
      </c>
      <c r="JR36" s="154"/>
      <c r="JS36" s="154"/>
      <c r="JT36" s="154">
        <v>1</v>
      </c>
      <c r="JU36" s="154"/>
      <c r="JV36" s="154"/>
      <c r="JW36" s="154"/>
      <c r="JX36" s="154">
        <v>1</v>
      </c>
      <c r="JY36" s="154"/>
      <c r="JZ36" s="154"/>
      <c r="KA36" s="154">
        <v>1</v>
      </c>
      <c r="KB36" s="154"/>
      <c r="KC36" s="154">
        <v>1</v>
      </c>
      <c r="KD36" s="154"/>
      <c r="KE36" s="154">
        <v>1</v>
      </c>
      <c r="KF36" s="154"/>
      <c r="KG36" s="154"/>
      <c r="KH36" s="154"/>
      <c r="KI36" s="154">
        <v>1</v>
      </c>
      <c r="KJ36" s="154"/>
      <c r="KK36" s="154"/>
      <c r="KL36" s="154"/>
      <c r="KM36" s="154">
        <v>1</v>
      </c>
      <c r="KN36" s="154"/>
      <c r="KO36" s="154">
        <v>1</v>
      </c>
      <c r="KP36" s="154"/>
      <c r="KQ36" s="154"/>
      <c r="KR36" s="154">
        <v>1</v>
      </c>
      <c r="KS36" s="154"/>
      <c r="KT36" s="154"/>
      <c r="KU36" s="154">
        <v>1</v>
      </c>
      <c r="KV36" s="154"/>
      <c r="KW36" s="154"/>
      <c r="KX36" s="154">
        <v>1</v>
      </c>
      <c r="KY36" s="154"/>
      <c r="KZ36" s="154"/>
      <c r="LA36" s="154">
        <v>1</v>
      </c>
      <c r="LB36" s="154"/>
      <c r="LC36" s="154"/>
      <c r="LD36" s="154">
        <v>1</v>
      </c>
      <c r="LE36" s="154"/>
      <c r="LF36" s="154">
        <v>1</v>
      </c>
      <c r="LG36" s="154"/>
      <c r="LH36" s="154"/>
      <c r="LI36" s="154"/>
      <c r="LJ36" s="154">
        <v>1</v>
      </c>
      <c r="LK36" s="154"/>
      <c r="LL36" s="154"/>
      <c r="LM36" s="154"/>
      <c r="LN36" s="154">
        <v>1</v>
      </c>
      <c r="LO36" s="154">
        <v>1</v>
      </c>
      <c r="LP36" s="154"/>
      <c r="LQ36" s="154"/>
      <c r="LR36" s="154"/>
      <c r="LS36" s="154">
        <v>1</v>
      </c>
      <c r="LT36" s="154"/>
      <c r="LU36" s="154"/>
      <c r="LV36" s="154">
        <v>1</v>
      </c>
      <c r="LW36" s="154"/>
      <c r="LX36" s="154"/>
      <c r="LY36" s="154">
        <v>1</v>
      </c>
      <c r="LZ36" s="154"/>
      <c r="MA36" s="154"/>
      <c r="MB36" s="154">
        <v>1</v>
      </c>
      <c r="MC36" s="154"/>
      <c r="MD36" s="154"/>
      <c r="ME36" s="154">
        <v>1</v>
      </c>
      <c r="MF36" s="154"/>
      <c r="MG36" s="154"/>
      <c r="MH36" s="154"/>
      <c r="MI36" s="154">
        <v>1</v>
      </c>
      <c r="MJ36" s="154"/>
      <c r="MK36" s="154">
        <v>1</v>
      </c>
      <c r="ML36" s="155"/>
      <c r="MM36" s="154">
        <v>1</v>
      </c>
      <c r="MN36" s="154"/>
      <c r="MO36" s="154"/>
      <c r="MP36" s="154">
        <v>1</v>
      </c>
      <c r="MQ36" s="154"/>
      <c r="MR36" s="154"/>
      <c r="MS36" s="154"/>
      <c r="MT36" s="154"/>
      <c r="MU36" s="155">
        <v>1</v>
      </c>
      <c r="MV36" s="154"/>
      <c r="MW36" s="154">
        <v>1</v>
      </c>
      <c r="MX36" s="154"/>
    </row>
    <row r="37" spans="1:362">
      <c r="A37" s="178">
        <v>23</v>
      </c>
      <c r="B37" s="182" t="s">
        <v>774</v>
      </c>
      <c r="C37" s="178">
        <v>1</v>
      </c>
      <c r="D37" s="178"/>
      <c r="E37" s="178"/>
      <c r="F37" s="154"/>
      <c r="G37" s="154">
        <v>1</v>
      </c>
      <c r="H37" s="154"/>
      <c r="I37" s="154">
        <v>1</v>
      </c>
      <c r="J37" s="180"/>
      <c r="K37" s="154"/>
      <c r="L37" s="154"/>
      <c r="M37" s="154">
        <v>1</v>
      </c>
      <c r="N37" s="154"/>
      <c r="O37" s="154"/>
      <c r="P37" s="181">
        <v>1</v>
      </c>
      <c r="Q37" s="154"/>
      <c r="R37" s="154"/>
      <c r="S37" s="154">
        <v>1</v>
      </c>
      <c r="T37" s="154"/>
      <c r="U37" s="154"/>
      <c r="V37" s="154">
        <v>1</v>
      </c>
      <c r="W37" s="154"/>
      <c r="X37" s="154">
        <v>1</v>
      </c>
      <c r="Y37" s="154"/>
      <c r="Z37" s="154"/>
      <c r="AA37" s="154">
        <v>1</v>
      </c>
      <c r="AB37" s="154"/>
      <c r="AC37" s="154"/>
      <c r="AD37" s="154"/>
      <c r="AE37" s="154">
        <v>1</v>
      </c>
      <c r="AF37" s="154"/>
      <c r="AG37" s="154">
        <v>1</v>
      </c>
      <c r="AH37" s="154"/>
      <c r="AI37" s="184"/>
      <c r="AJ37" s="154"/>
      <c r="AK37" s="154">
        <v>1</v>
      </c>
      <c r="AL37" s="154"/>
      <c r="AM37" s="154"/>
      <c r="AN37" s="154">
        <v>1</v>
      </c>
      <c r="AO37" s="154"/>
      <c r="AP37" s="154"/>
      <c r="AQ37" s="154">
        <v>1</v>
      </c>
      <c r="AR37" s="154"/>
      <c r="AS37" s="154">
        <v>1</v>
      </c>
      <c r="AT37" s="154"/>
      <c r="AU37" s="154"/>
      <c r="AV37" s="154">
        <v>1</v>
      </c>
      <c r="AW37" s="154"/>
      <c r="AX37" s="154"/>
      <c r="AY37" s="154">
        <v>1</v>
      </c>
      <c r="AZ37" s="154"/>
      <c r="BA37" s="154"/>
      <c r="BB37" s="154">
        <v>1</v>
      </c>
      <c r="BC37" s="154"/>
      <c r="BD37" s="154"/>
      <c r="BE37" s="154"/>
      <c r="BF37" s="181">
        <v>1</v>
      </c>
      <c r="BG37" s="154"/>
      <c r="BH37" s="154">
        <v>1</v>
      </c>
      <c r="BI37" s="181"/>
      <c r="BJ37" s="154"/>
      <c r="BK37" s="154"/>
      <c r="BL37" s="154">
        <v>1</v>
      </c>
      <c r="BM37" s="154"/>
      <c r="BN37" s="154"/>
      <c r="BO37" s="154">
        <v>1</v>
      </c>
      <c r="BP37" s="154"/>
      <c r="BQ37" s="154"/>
      <c r="BR37" s="154">
        <v>1</v>
      </c>
      <c r="BS37" s="154"/>
      <c r="BT37" s="154"/>
      <c r="BU37" s="154">
        <v>1</v>
      </c>
      <c r="BV37" s="154"/>
      <c r="BW37" s="154"/>
      <c r="BX37" s="154">
        <v>1</v>
      </c>
      <c r="BY37" s="154"/>
      <c r="BZ37" s="154"/>
      <c r="CA37" s="154">
        <v>1</v>
      </c>
      <c r="CB37" s="154"/>
      <c r="CC37" s="154"/>
      <c r="CD37" s="154">
        <v>1</v>
      </c>
      <c r="CE37" s="154"/>
      <c r="CF37" s="154"/>
      <c r="CG37" s="154">
        <v>1</v>
      </c>
      <c r="CH37" s="154"/>
      <c r="CI37" s="154"/>
      <c r="CJ37" s="154">
        <v>1</v>
      </c>
      <c r="CK37" s="154"/>
      <c r="CL37" s="154"/>
      <c r="CM37" s="154">
        <v>1</v>
      </c>
      <c r="CN37" s="154"/>
      <c r="CO37" s="154"/>
      <c r="CP37" s="154">
        <v>1</v>
      </c>
      <c r="CQ37" s="154"/>
      <c r="CR37" s="154"/>
      <c r="CS37" s="154">
        <v>1</v>
      </c>
      <c r="CT37" s="154"/>
      <c r="CU37" s="154"/>
      <c r="CV37" s="154">
        <v>1</v>
      </c>
      <c r="CW37" s="154"/>
      <c r="CX37" s="154"/>
      <c r="CY37" s="154">
        <v>1</v>
      </c>
      <c r="CZ37" s="154"/>
      <c r="DA37" s="154">
        <v>1</v>
      </c>
      <c r="DB37" s="154"/>
      <c r="DC37" s="154"/>
      <c r="DD37" s="154"/>
      <c r="DE37" s="154">
        <v>1</v>
      </c>
      <c r="DF37" s="154"/>
      <c r="DG37" s="154"/>
      <c r="DH37" s="154">
        <v>1</v>
      </c>
      <c r="DI37" s="154"/>
      <c r="DJ37" s="154">
        <v>1</v>
      </c>
      <c r="DK37" s="154"/>
      <c r="DL37" s="154"/>
      <c r="DM37" s="154">
        <v>1</v>
      </c>
      <c r="DN37" s="154"/>
      <c r="DO37" s="154"/>
      <c r="DP37" s="154"/>
      <c r="DQ37" s="154">
        <v>1</v>
      </c>
      <c r="DR37" s="154"/>
      <c r="DS37" s="154"/>
      <c r="DT37" s="154">
        <v>1</v>
      </c>
      <c r="DU37" s="154"/>
      <c r="DV37" s="154">
        <v>1</v>
      </c>
      <c r="DW37" s="154"/>
      <c r="DX37" s="154"/>
      <c r="DY37" s="154"/>
      <c r="DZ37" s="154">
        <v>1</v>
      </c>
      <c r="EA37" s="154"/>
      <c r="EB37" s="154">
        <v>1</v>
      </c>
      <c r="EC37" s="154"/>
      <c r="ED37" s="154"/>
      <c r="EE37" s="154"/>
      <c r="EF37" s="154">
        <v>1</v>
      </c>
      <c r="EG37" s="154"/>
      <c r="EH37" s="154"/>
      <c r="EI37" s="154">
        <v>1</v>
      </c>
      <c r="EJ37" s="154"/>
      <c r="EK37" s="154">
        <v>1</v>
      </c>
      <c r="EL37" s="154"/>
      <c r="EM37" s="154"/>
      <c r="EN37" s="154">
        <v>1</v>
      </c>
      <c r="EO37" s="154"/>
      <c r="EP37" s="154"/>
      <c r="EQ37" s="154"/>
      <c r="ER37" s="154">
        <v>1</v>
      </c>
      <c r="ES37" s="154"/>
      <c r="ET37" s="154"/>
      <c r="EU37" s="154">
        <v>1</v>
      </c>
      <c r="EV37" s="154"/>
      <c r="EW37" s="154">
        <v>1</v>
      </c>
      <c r="EX37" s="154"/>
      <c r="EY37" s="154"/>
      <c r="EZ37" s="154">
        <v>1</v>
      </c>
      <c r="FA37" s="154"/>
      <c r="FB37" s="154"/>
      <c r="FC37" s="154"/>
      <c r="FD37" s="154">
        <v>1</v>
      </c>
      <c r="FE37" s="154"/>
      <c r="FF37" s="154"/>
      <c r="FG37" s="154">
        <v>1</v>
      </c>
      <c r="FH37" s="154"/>
      <c r="FI37" s="154"/>
      <c r="FJ37" s="154">
        <v>1</v>
      </c>
      <c r="FK37" s="154"/>
      <c r="FL37" s="154"/>
      <c r="FM37" s="154">
        <v>1</v>
      </c>
      <c r="FN37" s="154"/>
      <c r="FO37" s="154"/>
      <c r="FP37" s="154">
        <v>1</v>
      </c>
      <c r="FQ37" s="154"/>
      <c r="FR37" s="154"/>
      <c r="FS37" s="154">
        <v>1</v>
      </c>
      <c r="FT37" s="154"/>
      <c r="FU37" s="154"/>
      <c r="FV37" s="154">
        <v>1</v>
      </c>
      <c r="FW37" s="154"/>
      <c r="FX37" s="154"/>
      <c r="FY37" s="154">
        <v>1</v>
      </c>
      <c r="FZ37" s="154"/>
      <c r="GA37" s="154"/>
      <c r="GB37" s="154">
        <v>1</v>
      </c>
      <c r="GC37" s="154"/>
      <c r="GD37" s="154"/>
      <c r="GE37" s="154">
        <v>1</v>
      </c>
      <c r="GF37" s="154"/>
      <c r="GG37" s="154"/>
      <c r="GH37" s="154">
        <v>1</v>
      </c>
      <c r="GI37" s="154"/>
      <c r="GJ37" s="154"/>
      <c r="GK37" s="154">
        <v>1</v>
      </c>
      <c r="GL37" s="154"/>
      <c r="GM37" s="154"/>
      <c r="GN37" s="154">
        <v>1</v>
      </c>
      <c r="GO37" s="154"/>
      <c r="GP37" s="154"/>
      <c r="GQ37" s="154">
        <v>1</v>
      </c>
      <c r="GR37" s="154"/>
      <c r="GS37" s="154"/>
      <c r="GT37" s="154">
        <v>1</v>
      </c>
      <c r="GU37" s="154"/>
      <c r="GV37" s="154"/>
      <c r="GW37" s="154">
        <v>1</v>
      </c>
      <c r="GX37" s="154"/>
      <c r="GY37" s="154"/>
      <c r="GZ37" s="154">
        <v>1</v>
      </c>
      <c r="HA37" s="154"/>
      <c r="HB37" s="154"/>
      <c r="HC37" s="154">
        <v>1</v>
      </c>
      <c r="HD37" s="154"/>
      <c r="HE37" s="154"/>
      <c r="HF37" s="154">
        <v>1</v>
      </c>
      <c r="HG37" s="154"/>
      <c r="HH37" s="154"/>
      <c r="HI37" s="154">
        <v>1</v>
      </c>
      <c r="HJ37" s="154"/>
      <c r="HK37" s="154"/>
      <c r="HL37" s="154">
        <v>1</v>
      </c>
      <c r="HM37" s="154"/>
      <c r="HN37" s="154"/>
      <c r="HO37" s="154">
        <v>1</v>
      </c>
      <c r="HP37" s="154"/>
      <c r="HQ37" s="154"/>
      <c r="HR37" s="154">
        <v>1</v>
      </c>
      <c r="HS37" s="154"/>
      <c r="HT37" s="154"/>
      <c r="HU37" s="154">
        <v>1</v>
      </c>
      <c r="HV37" s="154"/>
      <c r="HW37" s="154"/>
      <c r="HX37" s="154">
        <v>1</v>
      </c>
      <c r="HY37" s="154"/>
      <c r="HZ37" s="154"/>
      <c r="IA37" s="154">
        <v>1</v>
      </c>
      <c r="IB37" s="154"/>
      <c r="IC37" s="154"/>
      <c r="ID37" s="154">
        <v>1</v>
      </c>
      <c r="IE37" s="154"/>
      <c r="IF37" s="154"/>
      <c r="IG37" s="154">
        <v>1</v>
      </c>
      <c r="IH37" s="154"/>
      <c r="II37" s="154"/>
      <c r="IJ37" s="154">
        <v>1</v>
      </c>
      <c r="IK37" s="154"/>
      <c r="IL37" s="154"/>
      <c r="IM37" s="154">
        <v>1</v>
      </c>
      <c r="IN37" s="154"/>
      <c r="IO37" s="154"/>
      <c r="IP37" s="154">
        <v>1</v>
      </c>
      <c r="IQ37" s="154"/>
      <c r="IR37" s="154"/>
      <c r="IS37" s="154">
        <v>1</v>
      </c>
      <c r="IT37" s="154"/>
      <c r="IU37" s="154"/>
      <c r="IV37" s="154">
        <v>1</v>
      </c>
      <c r="IW37" s="154"/>
      <c r="IX37" s="154"/>
      <c r="IY37" s="154">
        <v>1</v>
      </c>
      <c r="IZ37" s="154"/>
      <c r="JA37" s="154"/>
      <c r="JB37" s="154">
        <v>1</v>
      </c>
      <c r="JC37" s="154"/>
      <c r="JD37" s="154"/>
      <c r="JE37" s="154">
        <v>1</v>
      </c>
      <c r="JF37" s="154"/>
      <c r="JG37" s="154"/>
      <c r="JH37" s="154">
        <v>1</v>
      </c>
      <c r="JI37" s="154"/>
      <c r="JJ37" s="154"/>
      <c r="JK37" s="154">
        <v>1</v>
      </c>
      <c r="JL37" s="154"/>
      <c r="JM37" s="154"/>
      <c r="JN37" s="154">
        <v>1</v>
      </c>
      <c r="JO37" s="154"/>
      <c r="JP37" s="154"/>
      <c r="JQ37" s="154">
        <v>1</v>
      </c>
      <c r="JR37" s="154"/>
      <c r="JS37" s="154"/>
      <c r="JT37" s="154">
        <v>1</v>
      </c>
      <c r="JU37" s="154"/>
      <c r="JV37" s="154"/>
      <c r="JW37" s="154"/>
      <c r="JX37" s="154">
        <v>1</v>
      </c>
      <c r="JY37" s="154"/>
      <c r="JZ37" s="154">
        <v>1</v>
      </c>
      <c r="KA37" s="154"/>
      <c r="KB37" s="154"/>
      <c r="KC37" s="154">
        <v>1</v>
      </c>
      <c r="KD37" s="154"/>
      <c r="KE37" s="154"/>
      <c r="KF37" s="154">
        <v>1</v>
      </c>
      <c r="KG37" s="154"/>
      <c r="KH37" s="154"/>
      <c r="KI37" s="154">
        <v>1</v>
      </c>
      <c r="KJ37" s="154"/>
      <c r="KK37" s="154"/>
      <c r="KL37" s="154"/>
      <c r="KM37" s="154">
        <v>1</v>
      </c>
      <c r="KN37" s="154"/>
      <c r="KO37" s="154">
        <v>1</v>
      </c>
      <c r="KP37" s="154"/>
      <c r="KQ37" s="154"/>
      <c r="KR37" s="154">
        <v>1</v>
      </c>
      <c r="KS37" s="154"/>
      <c r="KT37" s="154"/>
      <c r="KU37" s="154">
        <v>1</v>
      </c>
      <c r="KV37" s="154"/>
      <c r="KW37" s="154"/>
      <c r="KX37" s="154">
        <v>1</v>
      </c>
      <c r="KY37" s="154"/>
      <c r="KZ37" s="154"/>
      <c r="LA37" s="154"/>
      <c r="LB37" s="154">
        <v>1</v>
      </c>
      <c r="LC37" s="154">
        <v>1</v>
      </c>
      <c r="LD37" s="154"/>
      <c r="LE37" s="154"/>
      <c r="LF37" s="154">
        <v>1</v>
      </c>
      <c r="LG37" s="154"/>
      <c r="LH37" s="154"/>
      <c r="LI37" s="154">
        <v>1</v>
      </c>
      <c r="LJ37" s="154"/>
      <c r="LK37" s="154"/>
      <c r="LL37" s="154"/>
      <c r="LM37" s="154">
        <v>1</v>
      </c>
      <c r="LN37" s="154"/>
      <c r="LO37" s="154"/>
      <c r="LP37" s="154">
        <v>1</v>
      </c>
      <c r="LQ37" s="154"/>
      <c r="LR37" s="154">
        <v>1</v>
      </c>
      <c r="LS37" s="154"/>
      <c r="LT37" s="154"/>
      <c r="LU37" s="154">
        <v>1</v>
      </c>
      <c r="LV37" s="154"/>
      <c r="LW37" s="154"/>
      <c r="LX37" s="154"/>
      <c r="LY37" s="154"/>
      <c r="LZ37" s="154">
        <v>1</v>
      </c>
      <c r="MA37" s="154"/>
      <c r="MB37" s="154">
        <v>1</v>
      </c>
      <c r="MC37" s="154"/>
      <c r="MD37" s="154"/>
      <c r="ME37" s="154">
        <v>1</v>
      </c>
      <c r="MF37" s="154"/>
      <c r="MG37" s="154"/>
      <c r="MH37" s="154">
        <v>1</v>
      </c>
      <c r="MI37" s="154"/>
      <c r="MJ37" s="154"/>
      <c r="MK37" s="154"/>
      <c r="ML37" s="155">
        <v>1</v>
      </c>
      <c r="MM37" s="154"/>
      <c r="MN37" s="154">
        <v>1</v>
      </c>
      <c r="MO37" s="154"/>
      <c r="MP37" s="154">
        <v>1</v>
      </c>
      <c r="MQ37" s="154"/>
      <c r="MR37" s="154"/>
      <c r="MS37" s="154"/>
      <c r="MT37" s="154">
        <v>1</v>
      </c>
      <c r="MU37" s="155"/>
      <c r="MV37" s="154">
        <v>1</v>
      </c>
      <c r="MW37" s="154"/>
      <c r="MX37" s="154"/>
    </row>
    <row r="38" spans="1:362">
      <c r="A38" s="178">
        <v>24</v>
      </c>
      <c r="B38" s="185" t="s">
        <v>775</v>
      </c>
      <c r="C38" s="178"/>
      <c r="D38" s="178"/>
      <c r="E38" s="178">
        <v>1</v>
      </c>
      <c r="F38" s="154"/>
      <c r="G38" s="154">
        <v>1</v>
      </c>
      <c r="H38" s="154"/>
      <c r="I38" s="154"/>
      <c r="J38" s="180"/>
      <c r="K38" s="154">
        <v>1</v>
      </c>
      <c r="L38" s="154"/>
      <c r="M38" s="154">
        <v>1</v>
      </c>
      <c r="N38" s="154"/>
      <c r="O38" s="154">
        <v>1</v>
      </c>
      <c r="P38" s="181"/>
      <c r="Q38" s="154"/>
      <c r="R38" s="154"/>
      <c r="S38" s="154">
        <v>1</v>
      </c>
      <c r="T38" s="154"/>
      <c r="U38" s="154"/>
      <c r="V38" s="154"/>
      <c r="W38" s="154">
        <v>1</v>
      </c>
      <c r="X38" s="154">
        <v>1</v>
      </c>
      <c r="Y38" s="154"/>
      <c r="Z38" s="154"/>
      <c r="AA38" s="154"/>
      <c r="AB38" s="154">
        <v>1</v>
      </c>
      <c r="AC38" s="154"/>
      <c r="AD38" s="154"/>
      <c r="AE38" s="154">
        <v>1</v>
      </c>
      <c r="AF38" s="154"/>
      <c r="AG38" s="154"/>
      <c r="AH38" s="154">
        <v>1</v>
      </c>
      <c r="AI38" s="184"/>
      <c r="AJ38" s="154"/>
      <c r="AK38" s="154">
        <v>1</v>
      </c>
      <c r="AL38" s="154"/>
      <c r="AM38" s="154"/>
      <c r="AN38" s="154">
        <v>1</v>
      </c>
      <c r="AO38" s="154"/>
      <c r="AP38" s="154"/>
      <c r="AQ38" s="154">
        <v>1</v>
      </c>
      <c r="AR38" s="154"/>
      <c r="AS38" s="154">
        <v>1</v>
      </c>
      <c r="AT38" s="154"/>
      <c r="AU38" s="154"/>
      <c r="AV38" s="154">
        <v>1</v>
      </c>
      <c r="AW38" s="154"/>
      <c r="AX38" s="154"/>
      <c r="AY38" s="154"/>
      <c r="AZ38" s="154">
        <v>1</v>
      </c>
      <c r="BA38" s="154"/>
      <c r="BB38" s="154"/>
      <c r="BC38" s="154">
        <v>1</v>
      </c>
      <c r="BD38" s="154"/>
      <c r="BE38" s="154"/>
      <c r="BF38" s="181"/>
      <c r="BG38" s="154">
        <v>1</v>
      </c>
      <c r="BH38" s="154"/>
      <c r="BI38" s="181">
        <v>1</v>
      </c>
      <c r="BJ38" s="154"/>
      <c r="BK38" s="154"/>
      <c r="BL38" s="154">
        <v>1</v>
      </c>
      <c r="BM38" s="154"/>
      <c r="BN38" s="154"/>
      <c r="BO38" s="154">
        <v>1</v>
      </c>
      <c r="BP38" s="154"/>
      <c r="BQ38" s="154"/>
      <c r="BR38" s="154">
        <v>1</v>
      </c>
      <c r="BS38" s="154"/>
      <c r="BT38" s="154">
        <v>1</v>
      </c>
      <c r="BU38" s="154"/>
      <c r="BV38" s="154"/>
      <c r="BW38" s="154"/>
      <c r="BX38" s="154">
        <v>1</v>
      </c>
      <c r="BY38" s="154"/>
      <c r="BZ38" s="154"/>
      <c r="CA38" s="154">
        <v>1</v>
      </c>
      <c r="CB38" s="154"/>
      <c r="CC38" s="154"/>
      <c r="CD38" s="154">
        <v>1</v>
      </c>
      <c r="CE38" s="154"/>
      <c r="CF38" s="154"/>
      <c r="CG38" s="154">
        <v>1</v>
      </c>
      <c r="CH38" s="154"/>
      <c r="CI38" s="154"/>
      <c r="CJ38" s="154">
        <v>1</v>
      </c>
      <c r="CK38" s="154"/>
      <c r="CL38" s="154">
        <v>1</v>
      </c>
      <c r="CM38" s="154"/>
      <c r="CN38" s="154"/>
      <c r="CO38" s="154">
        <v>1</v>
      </c>
      <c r="CP38" s="154"/>
      <c r="CQ38" s="154"/>
      <c r="CR38" s="154"/>
      <c r="CS38" s="154">
        <v>1</v>
      </c>
      <c r="CT38" s="154"/>
      <c r="CU38" s="154"/>
      <c r="CV38" s="154">
        <v>1</v>
      </c>
      <c r="CW38" s="154"/>
      <c r="CX38" s="154">
        <v>1</v>
      </c>
      <c r="CY38" s="154"/>
      <c r="CZ38" s="154"/>
      <c r="DA38" s="154"/>
      <c r="DB38" s="154">
        <v>1</v>
      </c>
      <c r="DC38" s="154"/>
      <c r="DD38" s="154"/>
      <c r="DE38" s="154">
        <v>1</v>
      </c>
      <c r="DF38" s="154"/>
      <c r="DG38" s="154"/>
      <c r="DH38" s="154">
        <v>1</v>
      </c>
      <c r="DI38" s="154"/>
      <c r="DJ38" s="154"/>
      <c r="DK38" s="154">
        <v>1</v>
      </c>
      <c r="DL38" s="154"/>
      <c r="DM38" s="154"/>
      <c r="DN38" s="154">
        <v>1</v>
      </c>
      <c r="DO38" s="154"/>
      <c r="DP38" s="154">
        <v>1</v>
      </c>
      <c r="DQ38" s="154"/>
      <c r="DR38" s="154"/>
      <c r="DS38" s="154">
        <v>1</v>
      </c>
      <c r="DT38" s="154"/>
      <c r="DU38" s="154"/>
      <c r="DV38" s="154">
        <v>1</v>
      </c>
      <c r="DW38" s="154"/>
      <c r="DX38" s="154"/>
      <c r="DY38" s="154"/>
      <c r="DZ38" s="154">
        <v>1</v>
      </c>
      <c r="EA38" s="154"/>
      <c r="EB38" s="154">
        <v>1</v>
      </c>
      <c r="EC38" s="154"/>
      <c r="ED38" s="154"/>
      <c r="EE38" s="154"/>
      <c r="EF38" s="154">
        <v>1</v>
      </c>
      <c r="EG38" s="154"/>
      <c r="EH38" s="154">
        <v>1</v>
      </c>
      <c r="EI38" s="154"/>
      <c r="EJ38" s="154"/>
      <c r="EK38" s="154">
        <v>1</v>
      </c>
      <c r="EL38" s="154"/>
      <c r="EM38" s="154"/>
      <c r="EN38" s="154"/>
      <c r="EO38" s="154"/>
      <c r="EP38" s="154">
        <v>1</v>
      </c>
      <c r="EQ38" s="154"/>
      <c r="ER38" s="154">
        <v>1</v>
      </c>
      <c r="ES38" s="154"/>
      <c r="ET38" s="154"/>
      <c r="EU38" s="154">
        <v>1</v>
      </c>
      <c r="EV38" s="154"/>
      <c r="EW38" s="154">
        <v>1</v>
      </c>
      <c r="EX38" s="154"/>
      <c r="EY38" s="154"/>
      <c r="EZ38" s="154">
        <v>1</v>
      </c>
      <c r="FA38" s="154"/>
      <c r="FB38" s="154"/>
      <c r="FC38" s="154"/>
      <c r="FD38" s="154">
        <v>1</v>
      </c>
      <c r="FE38" s="154"/>
      <c r="FF38" s="154"/>
      <c r="FG38" s="154">
        <v>1</v>
      </c>
      <c r="FH38" s="154"/>
      <c r="FI38" s="154"/>
      <c r="FJ38" s="154">
        <v>1</v>
      </c>
      <c r="FK38" s="154"/>
      <c r="FL38" s="154"/>
      <c r="FM38" s="154">
        <v>1</v>
      </c>
      <c r="FN38" s="154"/>
      <c r="FO38" s="154"/>
      <c r="FP38" s="154">
        <v>1</v>
      </c>
      <c r="FQ38" s="154"/>
      <c r="FR38" s="154"/>
      <c r="FS38" s="154">
        <v>1</v>
      </c>
      <c r="FT38" s="154"/>
      <c r="FU38" s="154"/>
      <c r="FV38" s="154">
        <v>1</v>
      </c>
      <c r="FW38" s="154"/>
      <c r="FX38" s="154"/>
      <c r="FY38" s="154">
        <v>1</v>
      </c>
      <c r="FZ38" s="154"/>
      <c r="GA38" s="154"/>
      <c r="GB38" s="154">
        <v>1</v>
      </c>
      <c r="GC38" s="154"/>
      <c r="GD38" s="154"/>
      <c r="GE38" s="154">
        <v>1</v>
      </c>
      <c r="GF38" s="154"/>
      <c r="GG38" s="154"/>
      <c r="GH38" s="154">
        <v>1</v>
      </c>
      <c r="GI38" s="154"/>
      <c r="GJ38" s="154"/>
      <c r="GK38" s="154">
        <v>1</v>
      </c>
      <c r="GL38" s="154"/>
      <c r="GM38" s="154"/>
      <c r="GN38" s="154">
        <v>1</v>
      </c>
      <c r="GO38" s="154"/>
      <c r="GP38" s="154"/>
      <c r="GQ38" s="154">
        <v>1</v>
      </c>
      <c r="GR38" s="154"/>
      <c r="GS38" s="154"/>
      <c r="GT38" s="154">
        <v>1</v>
      </c>
      <c r="GU38" s="154"/>
      <c r="GV38" s="154"/>
      <c r="GW38" s="154">
        <v>1</v>
      </c>
      <c r="GX38" s="154"/>
      <c r="GY38" s="154"/>
      <c r="GZ38" s="154">
        <v>1</v>
      </c>
      <c r="HA38" s="154"/>
      <c r="HB38" s="154"/>
      <c r="HC38" s="154"/>
      <c r="HD38" s="154">
        <v>1</v>
      </c>
      <c r="HE38" s="154"/>
      <c r="HF38" s="154">
        <v>1</v>
      </c>
      <c r="HG38" s="154"/>
      <c r="HH38" s="154"/>
      <c r="HI38" s="154">
        <v>1</v>
      </c>
      <c r="HJ38" s="154"/>
      <c r="HK38" s="154"/>
      <c r="HL38" s="154">
        <v>1</v>
      </c>
      <c r="HM38" s="154"/>
      <c r="HN38" s="154"/>
      <c r="HO38" s="154">
        <v>1</v>
      </c>
      <c r="HP38" s="154"/>
      <c r="HQ38" s="154">
        <v>1</v>
      </c>
      <c r="HR38" s="154"/>
      <c r="HS38" s="154"/>
      <c r="HT38" s="154">
        <v>1</v>
      </c>
      <c r="HU38" s="154"/>
      <c r="HV38" s="154"/>
      <c r="HW38" s="154"/>
      <c r="HX38" s="154">
        <v>1</v>
      </c>
      <c r="HY38" s="154"/>
      <c r="HZ38" s="154"/>
      <c r="IA38" s="154">
        <v>1</v>
      </c>
      <c r="IB38" s="154"/>
      <c r="IC38" s="154"/>
      <c r="ID38" s="154">
        <v>1</v>
      </c>
      <c r="IE38" s="154"/>
      <c r="IF38" s="154"/>
      <c r="IG38" s="154">
        <v>1</v>
      </c>
      <c r="IH38" s="154"/>
      <c r="II38" s="154"/>
      <c r="IJ38" s="154">
        <v>1</v>
      </c>
      <c r="IK38" s="154"/>
      <c r="IL38" s="154"/>
      <c r="IM38" s="154">
        <v>1</v>
      </c>
      <c r="IN38" s="154"/>
      <c r="IO38" s="154">
        <v>1</v>
      </c>
      <c r="IP38" s="154"/>
      <c r="IQ38" s="154"/>
      <c r="IR38" s="154"/>
      <c r="IS38" s="154">
        <v>1</v>
      </c>
      <c r="IT38" s="154"/>
      <c r="IU38" s="154">
        <v>1</v>
      </c>
      <c r="IV38" s="154"/>
      <c r="IW38" s="154"/>
      <c r="IX38" s="154"/>
      <c r="IY38" s="154">
        <v>1</v>
      </c>
      <c r="IZ38" s="154"/>
      <c r="JA38" s="154"/>
      <c r="JB38" s="154">
        <v>1</v>
      </c>
      <c r="JC38" s="154"/>
      <c r="JD38" s="154"/>
      <c r="JE38" s="154">
        <v>1</v>
      </c>
      <c r="JF38" s="154"/>
      <c r="JG38" s="154"/>
      <c r="JH38" s="154"/>
      <c r="JI38" s="154">
        <v>1</v>
      </c>
      <c r="JJ38" s="154"/>
      <c r="JK38" s="154">
        <v>1</v>
      </c>
      <c r="JL38" s="154"/>
      <c r="JM38" s="154">
        <v>1</v>
      </c>
      <c r="JN38" s="154"/>
      <c r="JO38" s="154"/>
      <c r="JP38" s="154"/>
      <c r="JQ38" s="154">
        <v>1</v>
      </c>
      <c r="JR38" s="154"/>
      <c r="JS38" s="154"/>
      <c r="JT38" s="154">
        <v>1</v>
      </c>
      <c r="JU38" s="154"/>
      <c r="JV38" s="154">
        <v>1</v>
      </c>
      <c r="JW38" s="154"/>
      <c r="JX38" s="154"/>
      <c r="JY38" s="154">
        <v>1</v>
      </c>
      <c r="JZ38" s="154"/>
      <c r="KA38" s="154"/>
      <c r="KB38" s="154">
        <v>1</v>
      </c>
      <c r="KC38" s="154"/>
      <c r="KD38" s="154"/>
      <c r="KE38" s="154"/>
      <c r="KF38" s="154">
        <v>1</v>
      </c>
      <c r="KG38" s="154"/>
      <c r="KH38" s="154"/>
      <c r="KI38" s="154">
        <v>1</v>
      </c>
      <c r="KJ38" s="154"/>
      <c r="KK38" s="154"/>
      <c r="KL38" s="154"/>
      <c r="KM38" s="154">
        <v>1</v>
      </c>
      <c r="KN38" s="154"/>
      <c r="KO38" s="154">
        <v>1</v>
      </c>
      <c r="KP38" s="154"/>
      <c r="KQ38" s="154"/>
      <c r="KR38" s="154"/>
      <c r="KS38" s="154">
        <v>1</v>
      </c>
      <c r="KT38" s="154">
        <v>1</v>
      </c>
      <c r="KU38" s="154"/>
      <c r="KV38" s="154"/>
      <c r="KW38" s="154">
        <v>1</v>
      </c>
      <c r="KX38" s="154"/>
      <c r="KY38" s="154"/>
      <c r="KZ38" s="154">
        <v>1</v>
      </c>
      <c r="LA38" s="154"/>
      <c r="LB38" s="154"/>
      <c r="LC38" s="154">
        <v>1</v>
      </c>
      <c r="LD38" s="154"/>
      <c r="LE38" s="154"/>
      <c r="LF38" s="154"/>
      <c r="LG38" s="154"/>
      <c r="LH38" s="154">
        <v>1</v>
      </c>
      <c r="LI38" s="154"/>
      <c r="LJ38" s="154"/>
      <c r="LK38" s="154">
        <v>1</v>
      </c>
      <c r="LL38" s="154">
        <v>1</v>
      </c>
      <c r="LM38" s="154"/>
      <c r="LN38" s="154"/>
      <c r="LO38" s="154"/>
      <c r="LP38" s="154">
        <v>1</v>
      </c>
      <c r="LQ38" s="154"/>
      <c r="LR38" s="154">
        <v>1</v>
      </c>
      <c r="LS38" s="154"/>
      <c r="LT38" s="154"/>
      <c r="LU38" s="154">
        <v>1</v>
      </c>
      <c r="LV38" s="154"/>
      <c r="LW38" s="154"/>
      <c r="LX38" s="154"/>
      <c r="LY38" s="154">
        <v>1</v>
      </c>
      <c r="LZ38" s="154"/>
      <c r="MA38" s="154">
        <v>1</v>
      </c>
      <c r="MB38" s="154"/>
      <c r="MC38" s="154"/>
      <c r="MD38" s="154">
        <v>1</v>
      </c>
      <c r="ME38" s="154"/>
      <c r="MF38" s="154"/>
      <c r="MG38" s="154">
        <v>1</v>
      </c>
      <c r="MH38" s="154"/>
      <c r="MI38" s="154"/>
      <c r="MJ38" s="154"/>
      <c r="MK38" s="154">
        <v>1</v>
      </c>
      <c r="ML38" s="155"/>
      <c r="MM38" s="154"/>
      <c r="MN38" s="154">
        <v>1</v>
      </c>
      <c r="MO38" s="154"/>
      <c r="MP38" s="154">
        <v>1</v>
      </c>
      <c r="MQ38" s="154"/>
      <c r="MR38" s="154"/>
      <c r="MS38" s="154">
        <v>1</v>
      </c>
      <c r="MT38" s="154"/>
      <c r="MU38" s="155"/>
      <c r="MV38" s="154">
        <v>1</v>
      </c>
      <c r="MW38" s="154"/>
      <c r="MX38" s="154"/>
    </row>
    <row r="39" spans="1:362">
      <c r="A39" s="178">
        <v>25</v>
      </c>
      <c r="B39" s="187" t="s">
        <v>776</v>
      </c>
      <c r="C39" s="178">
        <v>1</v>
      </c>
      <c r="D39" s="178"/>
      <c r="E39" s="178"/>
      <c r="F39" s="154"/>
      <c r="G39" s="154">
        <v>1</v>
      </c>
      <c r="H39" s="154"/>
      <c r="I39" s="154"/>
      <c r="J39" s="180">
        <v>1</v>
      </c>
      <c r="K39" s="154"/>
      <c r="L39" s="154">
        <v>1</v>
      </c>
      <c r="M39" s="154"/>
      <c r="N39" s="154"/>
      <c r="O39" s="154"/>
      <c r="P39" s="181">
        <v>1</v>
      </c>
      <c r="Q39" s="154"/>
      <c r="R39" s="154">
        <v>1</v>
      </c>
      <c r="S39" s="154"/>
      <c r="T39" s="154"/>
      <c r="U39" s="154">
        <v>1</v>
      </c>
      <c r="V39" s="154"/>
      <c r="W39" s="154"/>
      <c r="X39" s="154"/>
      <c r="Y39" s="154">
        <v>1</v>
      </c>
      <c r="Z39" s="154"/>
      <c r="AA39" s="154"/>
      <c r="AB39" s="154">
        <v>1</v>
      </c>
      <c r="AC39" s="154"/>
      <c r="AD39" s="154"/>
      <c r="AE39" s="154">
        <v>1</v>
      </c>
      <c r="AF39" s="154"/>
      <c r="AG39" s="154"/>
      <c r="AH39" s="154">
        <v>1</v>
      </c>
      <c r="AI39" s="184"/>
      <c r="AJ39" s="154">
        <v>1</v>
      </c>
      <c r="AK39" s="154"/>
      <c r="AL39" s="154"/>
      <c r="AM39" s="154"/>
      <c r="AN39" s="154">
        <v>1</v>
      </c>
      <c r="AO39" s="154"/>
      <c r="AP39" s="154"/>
      <c r="AQ39" s="154">
        <v>1</v>
      </c>
      <c r="AR39" s="154"/>
      <c r="AS39" s="154"/>
      <c r="AT39" s="154">
        <v>1</v>
      </c>
      <c r="AU39" s="154"/>
      <c r="AV39" s="154"/>
      <c r="AW39" s="154">
        <v>1</v>
      </c>
      <c r="AX39" s="154"/>
      <c r="AY39" s="154"/>
      <c r="AZ39" s="154">
        <v>1</v>
      </c>
      <c r="BA39" s="154"/>
      <c r="BB39" s="154"/>
      <c r="BC39" s="154">
        <v>1</v>
      </c>
      <c r="BD39" s="154"/>
      <c r="BE39" s="154"/>
      <c r="BF39" s="181">
        <v>1</v>
      </c>
      <c r="BG39" s="154"/>
      <c r="BH39" s="154"/>
      <c r="BI39" s="181"/>
      <c r="BJ39" s="154">
        <v>1</v>
      </c>
      <c r="BK39" s="154">
        <v>1</v>
      </c>
      <c r="BL39" s="154"/>
      <c r="BM39" s="154"/>
      <c r="BN39" s="154">
        <v>1</v>
      </c>
      <c r="BO39" s="154"/>
      <c r="BP39" s="154"/>
      <c r="BQ39" s="154">
        <v>1</v>
      </c>
      <c r="BR39" s="154"/>
      <c r="BS39" s="154"/>
      <c r="BT39" s="154"/>
      <c r="BU39" s="154">
        <v>1</v>
      </c>
      <c r="BV39" s="154"/>
      <c r="BW39" s="154"/>
      <c r="BX39" s="154">
        <v>1</v>
      </c>
      <c r="BY39" s="154"/>
      <c r="BZ39" s="154"/>
      <c r="CA39" s="154">
        <v>1</v>
      </c>
      <c r="CB39" s="154"/>
      <c r="CC39" s="154">
        <v>1</v>
      </c>
      <c r="CD39" s="154"/>
      <c r="CE39" s="154"/>
      <c r="CF39" s="154">
        <v>1</v>
      </c>
      <c r="CG39" s="154"/>
      <c r="CH39" s="154"/>
      <c r="CI39" s="154">
        <v>1</v>
      </c>
      <c r="CJ39" s="154"/>
      <c r="CK39" s="154"/>
      <c r="CL39" s="154"/>
      <c r="CM39" s="154">
        <v>1</v>
      </c>
      <c r="CN39" s="154"/>
      <c r="CO39" s="154"/>
      <c r="CP39" s="154">
        <v>1</v>
      </c>
      <c r="CQ39" s="154"/>
      <c r="CR39" s="154"/>
      <c r="CS39" s="154">
        <v>1</v>
      </c>
      <c r="CT39" s="154"/>
      <c r="CU39" s="154">
        <v>1</v>
      </c>
      <c r="CV39" s="154"/>
      <c r="CW39" s="154"/>
      <c r="CX39" s="154"/>
      <c r="CY39" s="154">
        <v>1</v>
      </c>
      <c r="CZ39" s="154"/>
      <c r="DA39" s="154">
        <v>1</v>
      </c>
      <c r="DB39" s="154"/>
      <c r="DC39" s="154"/>
      <c r="DD39" s="154">
        <v>1</v>
      </c>
      <c r="DE39" s="154"/>
      <c r="DF39" s="154"/>
      <c r="DG39" s="154"/>
      <c r="DH39" s="154">
        <v>1</v>
      </c>
      <c r="DI39" s="154"/>
      <c r="DJ39" s="154"/>
      <c r="DK39" s="154">
        <v>1</v>
      </c>
      <c r="DL39" s="154"/>
      <c r="DM39" s="154"/>
      <c r="DN39" s="154">
        <v>1</v>
      </c>
      <c r="DO39" s="154"/>
      <c r="DP39" s="154"/>
      <c r="DQ39" s="154">
        <v>1</v>
      </c>
      <c r="DR39" s="154"/>
      <c r="DS39" s="154">
        <v>1</v>
      </c>
      <c r="DT39" s="154"/>
      <c r="DU39" s="154"/>
      <c r="DV39" s="154"/>
      <c r="DW39" s="154">
        <v>1</v>
      </c>
      <c r="DX39" s="154"/>
      <c r="DY39" s="154"/>
      <c r="DZ39" s="154">
        <v>1</v>
      </c>
      <c r="EA39" s="154"/>
      <c r="EB39" s="154"/>
      <c r="EC39" s="154">
        <v>1</v>
      </c>
      <c r="ED39" s="154"/>
      <c r="EE39" s="154">
        <v>1</v>
      </c>
      <c r="EF39" s="154"/>
      <c r="EG39" s="154"/>
      <c r="EH39" s="154">
        <v>1</v>
      </c>
      <c r="EI39" s="154"/>
      <c r="EJ39" s="154"/>
      <c r="EK39" s="154"/>
      <c r="EL39" s="154">
        <v>1</v>
      </c>
      <c r="EM39" s="154"/>
      <c r="EN39" s="154"/>
      <c r="EO39" s="154">
        <v>1</v>
      </c>
      <c r="EP39" s="154"/>
      <c r="EQ39" s="154">
        <v>1</v>
      </c>
      <c r="ER39" s="154"/>
      <c r="ES39" s="154"/>
      <c r="ET39" s="154"/>
      <c r="EU39" s="154">
        <v>1</v>
      </c>
      <c r="EV39" s="154"/>
      <c r="EW39" s="154"/>
      <c r="EX39" s="154">
        <v>1</v>
      </c>
      <c r="EY39" s="154"/>
      <c r="EZ39" s="154">
        <v>1</v>
      </c>
      <c r="FA39" s="154"/>
      <c r="FB39" s="154"/>
      <c r="FC39" s="154"/>
      <c r="FD39" s="154">
        <v>1</v>
      </c>
      <c r="FE39" s="154"/>
      <c r="FF39" s="154"/>
      <c r="FG39" s="154">
        <v>1</v>
      </c>
      <c r="FH39" s="154"/>
      <c r="FI39" s="154"/>
      <c r="FJ39" s="154">
        <v>1</v>
      </c>
      <c r="FK39" s="154"/>
      <c r="FL39" s="154"/>
      <c r="FM39" s="154">
        <v>1</v>
      </c>
      <c r="FN39" s="154"/>
      <c r="FO39" s="154"/>
      <c r="FP39" s="154">
        <v>1</v>
      </c>
      <c r="FQ39" s="154"/>
      <c r="FR39" s="154"/>
      <c r="FS39" s="154">
        <v>1</v>
      </c>
      <c r="FT39" s="154"/>
      <c r="FU39" s="154"/>
      <c r="FV39" s="154">
        <v>1</v>
      </c>
      <c r="FW39" s="154"/>
      <c r="FX39" s="154"/>
      <c r="FY39" s="154">
        <v>1</v>
      </c>
      <c r="FZ39" s="154"/>
      <c r="GA39" s="154"/>
      <c r="GB39" s="154">
        <v>1</v>
      </c>
      <c r="GC39" s="154"/>
      <c r="GD39" s="154"/>
      <c r="GE39" s="154">
        <v>1</v>
      </c>
      <c r="GF39" s="154"/>
      <c r="GG39" s="154"/>
      <c r="GH39" s="154">
        <v>1</v>
      </c>
      <c r="GI39" s="154"/>
      <c r="GJ39" s="154"/>
      <c r="GK39" s="154">
        <v>1</v>
      </c>
      <c r="GL39" s="154"/>
      <c r="GM39" s="154"/>
      <c r="GN39" s="154">
        <v>1</v>
      </c>
      <c r="GO39" s="154"/>
      <c r="GP39" s="154"/>
      <c r="GQ39" s="154">
        <v>1</v>
      </c>
      <c r="GR39" s="154"/>
      <c r="GS39" s="154"/>
      <c r="GT39" s="154">
        <v>1</v>
      </c>
      <c r="GU39" s="154"/>
      <c r="GV39" s="154"/>
      <c r="GW39" s="154">
        <v>1</v>
      </c>
      <c r="GX39" s="154"/>
      <c r="GY39" s="154"/>
      <c r="GZ39" s="154">
        <v>1</v>
      </c>
      <c r="HA39" s="154"/>
      <c r="HB39" s="154"/>
      <c r="HC39" s="154">
        <v>1</v>
      </c>
      <c r="HD39" s="154"/>
      <c r="HE39" s="154"/>
      <c r="HF39" s="154">
        <v>1</v>
      </c>
      <c r="HG39" s="154"/>
      <c r="HH39" s="154"/>
      <c r="HI39" s="154">
        <v>1</v>
      </c>
      <c r="HJ39" s="154"/>
      <c r="HK39" s="154"/>
      <c r="HL39" s="154">
        <v>1</v>
      </c>
      <c r="HM39" s="154"/>
      <c r="HN39" s="154"/>
      <c r="HO39" s="154">
        <v>1</v>
      </c>
      <c r="HP39" s="154"/>
      <c r="HQ39" s="154"/>
      <c r="HR39" s="154">
        <v>1</v>
      </c>
      <c r="HS39" s="154"/>
      <c r="HT39" s="154"/>
      <c r="HU39" s="154">
        <v>1</v>
      </c>
      <c r="HV39" s="154"/>
      <c r="HW39" s="154"/>
      <c r="HX39" s="154">
        <v>1</v>
      </c>
      <c r="HY39" s="154"/>
      <c r="HZ39" s="154"/>
      <c r="IA39" s="154">
        <v>1</v>
      </c>
      <c r="IB39" s="154"/>
      <c r="IC39" s="154"/>
      <c r="ID39" s="154">
        <v>1</v>
      </c>
      <c r="IE39" s="154"/>
      <c r="IF39" s="154"/>
      <c r="IG39" s="154">
        <v>1</v>
      </c>
      <c r="IH39" s="154"/>
      <c r="II39" s="154">
        <v>1</v>
      </c>
      <c r="IJ39" s="154"/>
      <c r="IK39" s="154"/>
      <c r="IL39" s="154">
        <v>1</v>
      </c>
      <c r="IM39" s="154"/>
      <c r="IN39" s="154"/>
      <c r="IO39" s="154"/>
      <c r="IP39" s="154">
        <v>1</v>
      </c>
      <c r="IQ39" s="154"/>
      <c r="IR39" s="154"/>
      <c r="IS39" s="154">
        <v>1</v>
      </c>
      <c r="IT39" s="154"/>
      <c r="IU39" s="154">
        <v>1</v>
      </c>
      <c r="IV39" s="154"/>
      <c r="IW39" s="154"/>
      <c r="IX39" s="154"/>
      <c r="IY39" s="154">
        <v>1</v>
      </c>
      <c r="IZ39" s="154"/>
      <c r="JA39" s="154"/>
      <c r="JB39" s="154">
        <v>1</v>
      </c>
      <c r="JC39" s="154"/>
      <c r="JD39" s="154"/>
      <c r="JE39" s="154">
        <v>1</v>
      </c>
      <c r="JF39" s="154"/>
      <c r="JG39" s="154"/>
      <c r="JH39" s="154">
        <v>1</v>
      </c>
      <c r="JI39" s="154"/>
      <c r="JJ39" s="154"/>
      <c r="JK39" s="154"/>
      <c r="JL39" s="154">
        <v>1</v>
      </c>
      <c r="JM39" s="154"/>
      <c r="JN39" s="154">
        <v>1</v>
      </c>
      <c r="JO39" s="154"/>
      <c r="JP39" s="154"/>
      <c r="JQ39" s="154">
        <v>1</v>
      </c>
      <c r="JR39" s="154"/>
      <c r="JS39" s="154"/>
      <c r="JT39" s="154">
        <v>1</v>
      </c>
      <c r="JU39" s="154"/>
      <c r="JV39" s="154">
        <v>1</v>
      </c>
      <c r="JW39" s="154"/>
      <c r="JX39" s="154"/>
      <c r="JY39" s="154">
        <v>1</v>
      </c>
      <c r="JZ39" s="154"/>
      <c r="KA39" s="154"/>
      <c r="KB39" s="154">
        <v>1</v>
      </c>
      <c r="KC39" s="154"/>
      <c r="KD39" s="154"/>
      <c r="KE39" s="154">
        <v>1</v>
      </c>
      <c r="KF39" s="154"/>
      <c r="KG39" s="154"/>
      <c r="KH39" s="154"/>
      <c r="KI39" s="154">
        <v>1</v>
      </c>
      <c r="KJ39" s="154"/>
      <c r="KK39" s="154">
        <v>1</v>
      </c>
      <c r="KL39" s="154"/>
      <c r="KM39" s="154"/>
      <c r="KN39" s="154">
        <v>1</v>
      </c>
      <c r="KO39" s="154"/>
      <c r="KP39" s="154"/>
      <c r="KQ39" s="154"/>
      <c r="KR39" s="154">
        <v>1</v>
      </c>
      <c r="KS39" s="154"/>
      <c r="KT39" s="154"/>
      <c r="KU39" s="154">
        <v>1</v>
      </c>
      <c r="KV39" s="154"/>
      <c r="KW39" s="154"/>
      <c r="KX39" s="154">
        <v>1</v>
      </c>
      <c r="KY39" s="154"/>
      <c r="KZ39" s="154">
        <v>1</v>
      </c>
      <c r="LA39" s="154"/>
      <c r="LB39" s="154"/>
      <c r="LC39" s="154">
        <v>1</v>
      </c>
      <c r="LD39" s="154"/>
      <c r="LE39" s="154"/>
      <c r="LF39" s="154">
        <v>1</v>
      </c>
      <c r="LG39" s="154"/>
      <c r="LH39" s="154"/>
      <c r="LI39" s="154"/>
      <c r="LJ39" s="154">
        <v>1</v>
      </c>
      <c r="LK39" s="154"/>
      <c r="LL39" s="154">
        <v>1</v>
      </c>
      <c r="LM39" s="154"/>
      <c r="LN39" s="154"/>
      <c r="LO39" s="154"/>
      <c r="LP39" s="154">
        <v>1</v>
      </c>
      <c r="LQ39" s="154"/>
      <c r="LR39" s="154"/>
      <c r="LS39" s="154">
        <v>1</v>
      </c>
      <c r="LT39" s="154"/>
      <c r="LU39" s="154"/>
      <c r="LV39" s="154">
        <v>1</v>
      </c>
      <c r="LW39" s="154"/>
      <c r="LX39" s="154">
        <v>1</v>
      </c>
      <c r="LY39" s="154"/>
      <c r="LZ39" s="154"/>
      <c r="MA39" s="154">
        <v>1</v>
      </c>
      <c r="MB39" s="154"/>
      <c r="MC39" s="154"/>
      <c r="MD39" s="154">
        <v>1</v>
      </c>
      <c r="ME39" s="154"/>
      <c r="MF39" s="154"/>
      <c r="MG39" s="154">
        <v>1</v>
      </c>
      <c r="MH39" s="154"/>
      <c r="MI39" s="154"/>
      <c r="MJ39" s="154">
        <v>1</v>
      </c>
      <c r="MK39" s="154"/>
      <c r="ML39" s="155"/>
      <c r="MM39" s="154">
        <v>1</v>
      </c>
      <c r="MN39" s="154"/>
      <c r="MO39" s="154"/>
      <c r="MP39" s="154"/>
      <c r="MQ39" s="154">
        <v>1</v>
      </c>
      <c r="MR39" s="154"/>
      <c r="MS39" s="154">
        <v>1</v>
      </c>
      <c r="MT39" s="154"/>
      <c r="MU39" s="155"/>
      <c r="MV39" s="154"/>
      <c r="MW39" s="154">
        <v>1</v>
      </c>
      <c r="MX39" s="154"/>
    </row>
    <row r="40" spans="1:362">
      <c r="A40" s="178">
        <v>26</v>
      </c>
      <c r="B40" s="185" t="s">
        <v>777</v>
      </c>
      <c r="C40" s="178">
        <v>1</v>
      </c>
      <c r="D40" s="178"/>
      <c r="E40" s="178"/>
      <c r="F40" s="154"/>
      <c r="G40" s="154">
        <v>1</v>
      </c>
      <c r="H40" s="154"/>
      <c r="I40" s="154"/>
      <c r="J40" s="180">
        <v>1</v>
      </c>
      <c r="K40" s="154"/>
      <c r="L40" s="154">
        <v>1</v>
      </c>
      <c r="M40" s="154"/>
      <c r="N40" s="154"/>
      <c r="O40" s="154"/>
      <c r="P40" s="181">
        <v>1</v>
      </c>
      <c r="Q40" s="154"/>
      <c r="R40" s="154"/>
      <c r="S40" s="154">
        <v>1</v>
      </c>
      <c r="T40" s="154"/>
      <c r="U40" s="154"/>
      <c r="V40" s="154">
        <v>1</v>
      </c>
      <c r="W40" s="154"/>
      <c r="X40" s="154"/>
      <c r="Y40" s="154">
        <v>1</v>
      </c>
      <c r="Z40" s="154"/>
      <c r="AA40" s="154"/>
      <c r="AB40" s="154">
        <v>1</v>
      </c>
      <c r="AC40" s="154"/>
      <c r="AD40" s="154"/>
      <c r="AE40" s="154">
        <v>1</v>
      </c>
      <c r="AF40" s="154"/>
      <c r="AG40" s="154"/>
      <c r="AH40" s="154">
        <v>1</v>
      </c>
      <c r="AI40" s="184"/>
      <c r="AJ40" s="154"/>
      <c r="AK40" s="154">
        <v>1</v>
      </c>
      <c r="AL40" s="154"/>
      <c r="AM40" s="154"/>
      <c r="AN40" s="154">
        <v>1</v>
      </c>
      <c r="AO40" s="154"/>
      <c r="AP40" s="154">
        <v>1</v>
      </c>
      <c r="AQ40" s="154"/>
      <c r="AR40" s="154"/>
      <c r="AS40" s="154"/>
      <c r="AT40" s="154">
        <v>1</v>
      </c>
      <c r="AU40" s="154"/>
      <c r="AV40" s="154"/>
      <c r="AW40" s="154">
        <v>1</v>
      </c>
      <c r="AX40" s="154"/>
      <c r="AY40" s="154"/>
      <c r="AZ40" s="154">
        <v>1</v>
      </c>
      <c r="BA40" s="154"/>
      <c r="BB40" s="154"/>
      <c r="BC40" s="154">
        <v>1</v>
      </c>
      <c r="BD40" s="154"/>
      <c r="BE40" s="154"/>
      <c r="BF40" s="181"/>
      <c r="BG40" s="154">
        <v>1</v>
      </c>
      <c r="BH40" s="154"/>
      <c r="BI40" s="181">
        <v>1</v>
      </c>
      <c r="BJ40" s="154"/>
      <c r="BK40" s="154"/>
      <c r="BL40" s="154">
        <v>1</v>
      </c>
      <c r="BM40" s="154"/>
      <c r="BN40" s="154"/>
      <c r="BO40" s="154">
        <v>1</v>
      </c>
      <c r="BP40" s="154"/>
      <c r="BQ40" s="154"/>
      <c r="BR40" s="154">
        <v>1</v>
      </c>
      <c r="BS40" s="154"/>
      <c r="BT40" s="154">
        <v>1</v>
      </c>
      <c r="BU40" s="154"/>
      <c r="BV40" s="154"/>
      <c r="BW40" s="154">
        <v>1</v>
      </c>
      <c r="BX40" s="154"/>
      <c r="BY40" s="154"/>
      <c r="BZ40" s="154">
        <v>1</v>
      </c>
      <c r="CA40" s="154"/>
      <c r="CB40" s="154"/>
      <c r="CC40" s="154"/>
      <c r="CD40" s="154">
        <v>1</v>
      </c>
      <c r="CE40" s="154"/>
      <c r="CF40" s="154"/>
      <c r="CG40" s="154">
        <v>1</v>
      </c>
      <c r="CH40" s="154"/>
      <c r="CI40" s="154">
        <v>1</v>
      </c>
      <c r="CJ40" s="154"/>
      <c r="CK40" s="154"/>
      <c r="CL40" s="154"/>
      <c r="CM40" s="154">
        <v>1</v>
      </c>
      <c r="CN40" s="154"/>
      <c r="CO40" s="154"/>
      <c r="CP40" s="154">
        <v>1</v>
      </c>
      <c r="CQ40" s="154"/>
      <c r="CR40" s="154">
        <v>1</v>
      </c>
      <c r="CS40" s="154"/>
      <c r="CT40" s="154"/>
      <c r="CU40" s="154"/>
      <c r="CV40" s="154">
        <v>1</v>
      </c>
      <c r="CW40" s="154"/>
      <c r="CX40" s="154"/>
      <c r="CY40" s="154">
        <v>1</v>
      </c>
      <c r="CZ40" s="154"/>
      <c r="DA40" s="154">
        <v>1</v>
      </c>
      <c r="DB40" s="154"/>
      <c r="DC40" s="154"/>
      <c r="DD40" s="154"/>
      <c r="DE40" s="154">
        <v>1</v>
      </c>
      <c r="DF40" s="154"/>
      <c r="DG40" s="154"/>
      <c r="DH40" s="154">
        <v>1</v>
      </c>
      <c r="DI40" s="154"/>
      <c r="DJ40" s="154"/>
      <c r="DK40" s="154"/>
      <c r="DL40" s="154">
        <v>1</v>
      </c>
      <c r="DM40" s="154"/>
      <c r="DN40" s="154">
        <v>1</v>
      </c>
      <c r="DO40" s="154"/>
      <c r="DP40" s="154">
        <v>1</v>
      </c>
      <c r="DQ40" s="154"/>
      <c r="DR40" s="154"/>
      <c r="DS40" s="154"/>
      <c r="DT40" s="154">
        <v>1</v>
      </c>
      <c r="DU40" s="154"/>
      <c r="DV40" s="154">
        <v>1</v>
      </c>
      <c r="DW40" s="154"/>
      <c r="DX40" s="154"/>
      <c r="DY40" s="154">
        <v>1</v>
      </c>
      <c r="DZ40" s="154"/>
      <c r="EA40" s="154"/>
      <c r="EB40" s="154">
        <v>1</v>
      </c>
      <c r="EC40" s="154"/>
      <c r="ED40" s="154"/>
      <c r="EE40" s="154">
        <v>1</v>
      </c>
      <c r="EF40" s="154"/>
      <c r="EG40" s="154"/>
      <c r="EH40" s="154"/>
      <c r="EI40" s="154">
        <v>1</v>
      </c>
      <c r="EJ40" s="154"/>
      <c r="EK40" s="154"/>
      <c r="EL40" s="154">
        <v>1</v>
      </c>
      <c r="EM40" s="154"/>
      <c r="EN40" s="154"/>
      <c r="EO40" s="154">
        <v>1</v>
      </c>
      <c r="EP40" s="154"/>
      <c r="EQ40" s="154">
        <v>1</v>
      </c>
      <c r="ER40" s="154"/>
      <c r="ES40" s="154"/>
      <c r="ET40" s="154"/>
      <c r="EU40" s="154">
        <v>1</v>
      </c>
      <c r="EV40" s="154"/>
      <c r="EW40" s="154"/>
      <c r="EX40" s="154">
        <v>1</v>
      </c>
      <c r="EY40" s="154"/>
      <c r="EZ40" s="154">
        <v>1</v>
      </c>
      <c r="FA40" s="154"/>
      <c r="FB40" s="154"/>
      <c r="FC40" s="154"/>
      <c r="FD40" s="154">
        <v>1</v>
      </c>
      <c r="FE40" s="154"/>
      <c r="FF40" s="154"/>
      <c r="FG40" s="154">
        <v>1</v>
      </c>
      <c r="FH40" s="154"/>
      <c r="FI40" s="154"/>
      <c r="FJ40" s="154">
        <v>1</v>
      </c>
      <c r="FK40" s="154"/>
      <c r="FL40" s="154"/>
      <c r="FM40" s="154">
        <v>1</v>
      </c>
      <c r="FN40" s="154"/>
      <c r="FO40" s="154"/>
      <c r="FP40" s="154">
        <v>1</v>
      </c>
      <c r="FQ40" s="154"/>
      <c r="FR40" s="154"/>
      <c r="FS40" s="154">
        <v>1</v>
      </c>
      <c r="FT40" s="154"/>
      <c r="FU40" s="154"/>
      <c r="FV40" s="154">
        <v>1</v>
      </c>
      <c r="FW40" s="154"/>
      <c r="FX40" s="154"/>
      <c r="FY40" s="154">
        <v>1</v>
      </c>
      <c r="FZ40" s="154"/>
      <c r="GA40" s="154"/>
      <c r="GB40" s="154">
        <v>1</v>
      </c>
      <c r="GC40" s="154"/>
      <c r="GD40" s="154"/>
      <c r="GE40" s="154">
        <v>1</v>
      </c>
      <c r="GF40" s="154"/>
      <c r="GG40" s="154"/>
      <c r="GH40" s="154">
        <v>1</v>
      </c>
      <c r="GI40" s="154"/>
      <c r="GJ40" s="154"/>
      <c r="GK40" s="154">
        <v>1</v>
      </c>
      <c r="GL40" s="154"/>
      <c r="GM40" s="154"/>
      <c r="GN40" s="154">
        <v>1</v>
      </c>
      <c r="GO40" s="154"/>
      <c r="GP40" s="154"/>
      <c r="GQ40" s="154">
        <v>1</v>
      </c>
      <c r="GR40" s="154"/>
      <c r="GS40" s="154"/>
      <c r="GT40" s="154">
        <v>1</v>
      </c>
      <c r="GU40" s="154"/>
      <c r="GV40" s="154"/>
      <c r="GW40" s="154">
        <v>1</v>
      </c>
      <c r="GX40" s="154"/>
      <c r="GY40" s="154"/>
      <c r="GZ40" s="154">
        <v>1</v>
      </c>
      <c r="HA40" s="154"/>
      <c r="HB40" s="154"/>
      <c r="HC40" s="154">
        <v>1</v>
      </c>
      <c r="HD40" s="154"/>
      <c r="HE40" s="154"/>
      <c r="HF40" s="154">
        <v>1</v>
      </c>
      <c r="HG40" s="154"/>
      <c r="HH40" s="154"/>
      <c r="HI40" s="154">
        <v>1</v>
      </c>
      <c r="HJ40" s="154"/>
      <c r="HK40" s="154"/>
      <c r="HL40" s="154">
        <v>1</v>
      </c>
      <c r="HM40" s="154"/>
      <c r="HN40" s="154"/>
      <c r="HO40" s="154">
        <v>1</v>
      </c>
      <c r="HP40" s="154"/>
      <c r="HQ40" s="154"/>
      <c r="HR40" s="154">
        <v>1</v>
      </c>
      <c r="HS40" s="154"/>
      <c r="HT40" s="154"/>
      <c r="HU40" s="154">
        <v>1</v>
      </c>
      <c r="HV40" s="154"/>
      <c r="HW40" s="154"/>
      <c r="HX40" s="154">
        <v>1</v>
      </c>
      <c r="HY40" s="154"/>
      <c r="HZ40" s="154"/>
      <c r="IA40" s="154">
        <v>1</v>
      </c>
      <c r="IB40" s="154"/>
      <c r="IC40" s="154"/>
      <c r="ID40" s="154">
        <v>1</v>
      </c>
      <c r="IE40" s="154"/>
      <c r="IF40" s="154"/>
      <c r="IG40" s="154">
        <v>1</v>
      </c>
      <c r="IH40" s="154"/>
      <c r="II40" s="154"/>
      <c r="IJ40" s="154">
        <v>1</v>
      </c>
      <c r="IK40" s="154"/>
      <c r="IL40" s="154"/>
      <c r="IM40" s="154">
        <v>1</v>
      </c>
      <c r="IN40" s="154"/>
      <c r="IO40" s="154"/>
      <c r="IP40" s="154">
        <v>1</v>
      </c>
      <c r="IQ40" s="154"/>
      <c r="IR40" s="154"/>
      <c r="IS40" s="154">
        <v>1</v>
      </c>
      <c r="IT40" s="154"/>
      <c r="IU40" s="154">
        <v>1</v>
      </c>
      <c r="IV40" s="154"/>
      <c r="IW40" s="154"/>
      <c r="IX40" s="154"/>
      <c r="IY40" s="154">
        <v>1</v>
      </c>
      <c r="IZ40" s="154"/>
      <c r="JA40" s="154"/>
      <c r="JB40" s="154">
        <v>1</v>
      </c>
      <c r="JC40" s="154"/>
      <c r="JD40" s="154"/>
      <c r="JE40" s="154">
        <v>1</v>
      </c>
      <c r="JF40" s="154"/>
      <c r="JG40" s="154"/>
      <c r="JH40" s="154">
        <v>1</v>
      </c>
      <c r="JI40" s="154"/>
      <c r="JJ40" s="154"/>
      <c r="JK40" s="154"/>
      <c r="JL40" s="154">
        <v>1</v>
      </c>
      <c r="JM40" s="154"/>
      <c r="JN40" s="154"/>
      <c r="JO40" s="154">
        <v>1</v>
      </c>
      <c r="JP40" s="154"/>
      <c r="JQ40" s="154">
        <v>1</v>
      </c>
      <c r="JR40" s="154"/>
      <c r="JS40" s="154"/>
      <c r="JT40" s="154">
        <v>1</v>
      </c>
      <c r="JU40" s="154"/>
      <c r="JV40" s="154"/>
      <c r="JW40" s="154"/>
      <c r="JX40" s="154">
        <v>1</v>
      </c>
      <c r="JY40" s="154"/>
      <c r="JZ40" s="154">
        <v>1</v>
      </c>
      <c r="KA40" s="154"/>
      <c r="KB40" s="154">
        <v>1</v>
      </c>
      <c r="KC40" s="154"/>
      <c r="KD40" s="154"/>
      <c r="KE40" s="154">
        <v>1</v>
      </c>
      <c r="KF40" s="154"/>
      <c r="KG40" s="154"/>
      <c r="KH40" s="154"/>
      <c r="KI40" s="154">
        <v>1</v>
      </c>
      <c r="KJ40" s="154"/>
      <c r="KK40" s="154"/>
      <c r="KL40" s="154"/>
      <c r="KM40" s="154">
        <v>1</v>
      </c>
      <c r="KN40" s="154">
        <v>1</v>
      </c>
      <c r="KO40" s="154"/>
      <c r="KP40" s="154"/>
      <c r="KQ40" s="154">
        <v>1</v>
      </c>
      <c r="KR40" s="154"/>
      <c r="KS40" s="154"/>
      <c r="KT40" s="154">
        <v>1</v>
      </c>
      <c r="KU40" s="154"/>
      <c r="KV40" s="154"/>
      <c r="KW40" s="154"/>
      <c r="KX40" s="154"/>
      <c r="KY40" s="154">
        <v>1</v>
      </c>
      <c r="KZ40" s="154"/>
      <c r="LA40" s="154">
        <v>1</v>
      </c>
      <c r="LB40" s="154"/>
      <c r="LC40" s="154"/>
      <c r="LD40" s="154">
        <v>1</v>
      </c>
      <c r="LE40" s="154"/>
      <c r="LF40" s="154">
        <v>1</v>
      </c>
      <c r="LG40" s="154"/>
      <c r="LH40" s="154"/>
      <c r="LI40" s="154"/>
      <c r="LJ40" s="154">
        <v>1</v>
      </c>
      <c r="LK40" s="154"/>
      <c r="LL40" s="154"/>
      <c r="LM40" s="154">
        <v>1</v>
      </c>
      <c r="LN40" s="154"/>
      <c r="LO40" s="154">
        <v>1</v>
      </c>
      <c r="LP40" s="154"/>
      <c r="LQ40" s="154"/>
      <c r="LR40" s="154">
        <v>1</v>
      </c>
      <c r="LS40" s="154"/>
      <c r="LT40" s="154"/>
      <c r="LU40" s="154"/>
      <c r="LV40" s="154"/>
      <c r="LW40" s="154">
        <v>1</v>
      </c>
      <c r="LX40" s="154">
        <v>1</v>
      </c>
      <c r="LY40" s="154"/>
      <c r="LZ40" s="154"/>
      <c r="MA40" s="154"/>
      <c r="MB40" s="154">
        <v>1</v>
      </c>
      <c r="MC40" s="154"/>
      <c r="MD40" s="154"/>
      <c r="ME40" s="154">
        <v>1</v>
      </c>
      <c r="MF40" s="154"/>
      <c r="MG40" s="154"/>
      <c r="MH40" s="154">
        <v>1</v>
      </c>
      <c r="MI40" s="154"/>
      <c r="MJ40" s="154">
        <v>1</v>
      </c>
      <c r="MK40" s="154"/>
      <c r="ML40" s="155"/>
      <c r="MM40" s="154">
        <v>1</v>
      </c>
      <c r="MN40" s="154"/>
      <c r="MO40" s="154"/>
      <c r="MP40" s="154"/>
      <c r="MQ40" s="154"/>
      <c r="MR40" s="154">
        <v>1</v>
      </c>
      <c r="MS40" s="154">
        <v>1</v>
      </c>
      <c r="MT40" s="154"/>
      <c r="MU40" s="155"/>
      <c r="MV40" s="154">
        <v>1</v>
      </c>
      <c r="MW40" s="154"/>
      <c r="MX40" s="154"/>
    </row>
    <row r="41" spans="1:362">
      <c r="A41" s="178">
        <v>27</v>
      </c>
      <c r="B41" s="185" t="s">
        <v>778</v>
      </c>
      <c r="C41" s="178"/>
      <c r="D41" s="178"/>
      <c r="E41" s="178">
        <v>1</v>
      </c>
      <c r="F41" s="154"/>
      <c r="G41" s="154"/>
      <c r="H41" s="154">
        <v>1</v>
      </c>
      <c r="I41" s="154"/>
      <c r="J41" s="180"/>
      <c r="K41" s="154">
        <v>1</v>
      </c>
      <c r="L41" s="154"/>
      <c r="M41" s="154"/>
      <c r="N41" s="154">
        <v>1</v>
      </c>
      <c r="O41" s="154"/>
      <c r="P41" s="181"/>
      <c r="Q41" s="154">
        <v>1</v>
      </c>
      <c r="R41" s="154"/>
      <c r="S41" s="154"/>
      <c r="T41" s="154">
        <v>1</v>
      </c>
      <c r="U41" s="154"/>
      <c r="V41" s="154">
        <v>1</v>
      </c>
      <c r="W41" s="154"/>
      <c r="X41" s="154"/>
      <c r="Y41" s="154"/>
      <c r="Z41" s="154">
        <v>1</v>
      </c>
      <c r="AA41" s="154"/>
      <c r="AB41" s="154">
        <v>1</v>
      </c>
      <c r="AC41" s="154"/>
      <c r="AD41" s="154"/>
      <c r="AE41" s="154"/>
      <c r="AF41" s="154">
        <v>1</v>
      </c>
      <c r="AG41" s="154"/>
      <c r="AH41" s="154"/>
      <c r="AI41" s="184">
        <v>1</v>
      </c>
      <c r="AJ41" s="154"/>
      <c r="AK41" s="154">
        <v>1</v>
      </c>
      <c r="AL41" s="154"/>
      <c r="AM41" s="154"/>
      <c r="AN41" s="154">
        <v>1</v>
      </c>
      <c r="AO41" s="154"/>
      <c r="AP41" s="154"/>
      <c r="AQ41" s="154">
        <v>1</v>
      </c>
      <c r="AR41" s="154"/>
      <c r="AS41" s="154"/>
      <c r="AT41" s="154">
        <v>1</v>
      </c>
      <c r="AU41" s="154"/>
      <c r="AV41" s="154"/>
      <c r="AW41" s="154">
        <v>1</v>
      </c>
      <c r="AX41" s="154"/>
      <c r="AY41" s="154"/>
      <c r="AZ41" s="154">
        <v>1</v>
      </c>
      <c r="BA41" s="154"/>
      <c r="BB41" s="154">
        <v>1</v>
      </c>
      <c r="BC41" s="154"/>
      <c r="BD41" s="154"/>
      <c r="BE41" s="154"/>
      <c r="BF41" s="181">
        <v>1</v>
      </c>
      <c r="BG41" s="154"/>
      <c r="BH41" s="154"/>
      <c r="BI41" s="181">
        <v>1</v>
      </c>
      <c r="BJ41" s="154"/>
      <c r="BK41" s="154"/>
      <c r="BL41" s="154">
        <v>1</v>
      </c>
      <c r="BM41" s="154"/>
      <c r="BN41" s="154"/>
      <c r="BO41" s="154">
        <v>1</v>
      </c>
      <c r="BP41" s="154"/>
      <c r="BQ41" s="154">
        <v>1</v>
      </c>
      <c r="BR41" s="154"/>
      <c r="BS41" s="154"/>
      <c r="BT41" s="154"/>
      <c r="BU41" s="154">
        <v>1</v>
      </c>
      <c r="BV41" s="154"/>
      <c r="BW41" s="154"/>
      <c r="BX41" s="154">
        <v>1</v>
      </c>
      <c r="BY41" s="154"/>
      <c r="BZ41" s="154"/>
      <c r="CA41" s="154">
        <v>1</v>
      </c>
      <c r="CB41" s="154"/>
      <c r="CC41" s="154"/>
      <c r="CD41" s="154">
        <v>1</v>
      </c>
      <c r="CE41" s="154"/>
      <c r="CF41" s="154"/>
      <c r="CG41" s="154">
        <v>1</v>
      </c>
      <c r="CH41" s="154"/>
      <c r="CI41" s="154">
        <v>1</v>
      </c>
      <c r="CJ41" s="154"/>
      <c r="CK41" s="154"/>
      <c r="CL41" s="154"/>
      <c r="CM41" s="154">
        <v>1</v>
      </c>
      <c r="CN41" s="154"/>
      <c r="CO41" s="154"/>
      <c r="CP41" s="154">
        <v>1</v>
      </c>
      <c r="CQ41" s="154"/>
      <c r="CR41" s="154"/>
      <c r="CS41" s="154">
        <v>1</v>
      </c>
      <c r="CT41" s="154"/>
      <c r="CU41" s="154"/>
      <c r="CV41" s="154">
        <v>1</v>
      </c>
      <c r="CW41" s="154"/>
      <c r="CX41" s="154"/>
      <c r="CY41" s="154"/>
      <c r="CZ41" s="154">
        <v>1</v>
      </c>
      <c r="DA41" s="154"/>
      <c r="DB41" s="154">
        <v>1</v>
      </c>
      <c r="DC41" s="154"/>
      <c r="DD41" s="154"/>
      <c r="DE41" s="154">
        <v>1</v>
      </c>
      <c r="DF41" s="154"/>
      <c r="DG41" s="154"/>
      <c r="DH41" s="154"/>
      <c r="DI41" s="154">
        <v>1</v>
      </c>
      <c r="DJ41" s="154"/>
      <c r="DK41" s="154"/>
      <c r="DL41" s="154">
        <v>1</v>
      </c>
      <c r="DM41" s="154">
        <v>1</v>
      </c>
      <c r="DN41" s="154"/>
      <c r="DO41" s="154"/>
      <c r="DP41" s="154"/>
      <c r="DQ41" s="154">
        <v>1</v>
      </c>
      <c r="DR41" s="154"/>
      <c r="DS41" s="154"/>
      <c r="DT41" s="154">
        <v>1</v>
      </c>
      <c r="DU41" s="154"/>
      <c r="DV41" s="154">
        <v>1</v>
      </c>
      <c r="DW41" s="154"/>
      <c r="DX41" s="154"/>
      <c r="DY41" s="154">
        <v>1</v>
      </c>
      <c r="DZ41" s="154"/>
      <c r="EA41" s="154"/>
      <c r="EB41" s="154"/>
      <c r="EC41" s="154">
        <v>1</v>
      </c>
      <c r="ED41" s="154"/>
      <c r="EE41" s="154"/>
      <c r="EF41" s="154"/>
      <c r="EG41" s="154">
        <v>1</v>
      </c>
      <c r="EH41" s="154"/>
      <c r="EI41" s="154">
        <v>1</v>
      </c>
      <c r="EJ41" s="154"/>
      <c r="EK41" s="154"/>
      <c r="EL41" s="154">
        <v>1</v>
      </c>
      <c r="EM41" s="154"/>
      <c r="EN41" s="154"/>
      <c r="EO41" s="154">
        <v>1</v>
      </c>
      <c r="EP41" s="154"/>
      <c r="EQ41" s="154">
        <v>1</v>
      </c>
      <c r="ER41" s="154"/>
      <c r="ES41" s="154"/>
      <c r="ET41" s="154"/>
      <c r="EU41" s="154">
        <v>1</v>
      </c>
      <c r="EV41" s="154"/>
      <c r="EW41" s="154"/>
      <c r="EX41" s="154">
        <v>1</v>
      </c>
      <c r="EY41" s="154"/>
      <c r="EZ41" s="154"/>
      <c r="FA41" s="154">
        <v>1</v>
      </c>
      <c r="FB41" s="154"/>
      <c r="FC41" s="154"/>
      <c r="FD41" s="154">
        <v>1</v>
      </c>
      <c r="FE41" s="154"/>
      <c r="FF41" s="154"/>
      <c r="FG41" s="154">
        <v>1</v>
      </c>
      <c r="FH41" s="154"/>
      <c r="FI41" s="154"/>
      <c r="FJ41" s="154">
        <v>1</v>
      </c>
      <c r="FK41" s="154"/>
      <c r="FL41" s="154"/>
      <c r="FM41" s="154"/>
      <c r="FN41" s="154">
        <v>1</v>
      </c>
      <c r="FO41" s="154"/>
      <c r="FP41" s="154">
        <v>1</v>
      </c>
      <c r="FQ41" s="154"/>
      <c r="FR41" s="154"/>
      <c r="FS41" s="154"/>
      <c r="FT41" s="154">
        <v>1</v>
      </c>
      <c r="FU41" s="154"/>
      <c r="FV41" s="154">
        <v>1</v>
      </c>
      <c r="FW41" s="154"/>
      <c r="FX41" s="154"/>
      <c r="FY41" s="154">
        <v>1</v>
      </c>
      <c r="FZ41" s="154"/>
      <c r="GA41" s="154"/>
      <c r="GB41" s="154">
        <v>1</v>
      </c>
      <c r="GC41" s="154"/>
      <c r="GD41" s="154"/>
      <c r="GE41" s="154">
        <v>1</v>
      </c>
      <c r="GF41" s="154"/>
      <c r="GG41" s="154"/>
      <c r="GH41" s="154">
        <v>1</v>
      </c>
      <c r="GI41" s="154"/>
      <c r="GJ41" s="154"/>
      <c r="GK41" s="154"/>
      <c r="GL41" s="154"/>
      <c r="GM41" s="154"/>
      <c r="GN41" s="154">
        <v>1</v>
      </c>
      <c r="GO41" s="154"/>
      <c r="GP41" s="154"/>
      <c r="GQ41" s="154"/>
      <c r="GR41" s="154">
        <v>1</v>
      </c>
      <c r="GS41" s="154"/>
      <c r="GT41" s="154">
        <v>1</v>
      </c>
      <c r="GU41" s="154"/>
      <c r="GV41" s="154"/>
      <c r="GW41" s="154"/>
      <c r="GX41" s="154">
        <v>1</v>
      </c>
      <c r="GY41" s="154"/>
      <c r="GZ41" s="154"/>
      <c r="HA41" s="154">
        <v>1</v>
      </c>
      <c r="HB41" s="154"/>
      <c r="HC41" s="154">
        <v>1</v>
      </c>
      <c r="HD41" s="154"/>
      <c r="HE41" s="154"/>
      <c r="HF41" s="154"/>
      <c r="HG41" s="154">
        <v>1</v>
      </c>
      <c r="HH41" s="154"/>
      <c r="HI41" s="154">
        <v>1</v>
      </c>
      <c r="HJ41" s="154"/>
      <c r="HK41" s="154"/>
      <c r="HL41" s="154">
        <v>1</v>
      </c>
      <c r="HM41" s="154"/>
      <c r="HN41" s="154"/>
      <c r="HO41" s="154">
        <v>1</v>
      </c>
      <c r="HP41" s="154"/>
      <c r="HQ41" s="154"/>
      <c r="HR41" s="154">
        <v>1</v>
      </c>
      <c r="HS41" s="154"/>
      <c r="HT41" s="154"/>
      <c r="HU41" s="154"/>
      <c r="HV41" s="154">
        <v>1</v>
      </c>
      <c r="HW41" s="154"/>
      <c r="HX41" s="154">
        <v>1</v>
      </c>
      <c r="HY41" s="154"/>
      <c r="HZ41" s="154"/>
      <c r="IA41" s="154"/>
      <c r="IB41" s="154">
        <v>1</v>
      </c>
      <c r="IC41" s="154"/>
      <c r="ID41" s="154">
        <v>1</v>
      </c>
      <c r="IE41" s="154"/>
      <c r="IF41" s="154"/>
      <c r="IG41" s="154">
        <v>1</v>
      </c>
      <c r="IH41" s="154"/>
      <c r="II41" s="154"/>
      <c r="IJ41" s="154">
        <v>1</v>
      </c>
      <c r="IK41" s="154"/>
      <c r="IL41" s="154"/>
      <c r="IM41" s="154">
        <v>1</v>
      </c>
      <c r="IN41" s="154"/>
      <c r="IO41" s="154"/>
      <c r="IP41" s="154"/>
      <c r="IQ41" s="154">
        <v>1</v>
      </c>
      <c r="IR41" s="154"/>
      <c r="IS41" s="154"/>
      <c r="IT41" s="154">
        <v>1</v>
      </c>
      <c r="IU41" s="154">
        <v>1</v>
      </c>
      <c r="IV41" s="154"/>
      <c r="IW41" s="154"/>
      <c r="IX41" s="154"/>
      <c r="IY41" s="154">
        <v>1</v>
      </c>
      <c r="IZ41" s="154"/>
      <c r="JA41" s="154"/>
      <c r="JB41" s="154"/>
      <c r="JC41" s="154">
        <v>1</v>
      </c>
      <c r="JD41" s="154"/>
      <c r="JE41" s="154"/>
      <c r="JF41" s="154">
        <v>1</v>
      </c>
      <c r="JG41" s="154"/>
      <c r="JH41" s="154">
        <v>1</v>
      </c>
      <c r="JI41" s="154"/>
      <c r="JJ41" s="154"/>
      <c r="JK41" s="154"/>
      <c r="JL41" s="154">
        <v>1</v>
      </c>
      <c r="JM41" s="154"/>
      <c r="JN41" s="154">
        <v>1</v>
      </c>
      <c r="JO41" s="154"/>
      <c r="JP41" s="154"/>
      <c r="JQ41" s="154">
        <v>1</v>
      </c>
      <c r="JR41" s="154"/>
      <c r="JS41" s="154"/>
      <c r="JT41" s="154">
        <v>1</v>
      </c>
      <c r="JU41" s="154"/>
      <c r="JV41" s="154">
        <v>1</v>
      </c>
      <c r="JW41" s="154"/>
      <c r="JX41" s="154"/>
      <c r="JY41" s="154">
        <v>1</v>
      </c>
      <c r="JZ41" s="154"/>
      <c r="KA41" s="154"/>
      <c r="KB41" s="154">
        <v>1</v>
      </c>
      <c r="KC41" s="154"/>
      <c r="KD41" s="154"/>
      <c r="KE41" s="154"/>
      <c r="KF41" s="154">
        <v>1</v>
      </c>
      <c r="KG41" s="154"/>
      <c r="KH41" s="154"/>
      <c r="KI41" s="154"/>
      <c r="KJ41" s="154">
        <v>1</v>
      </c>
      <c r="KK41" s="154"/>
      <c r="KL41" s="154"/>
      <c r="KM41" s="154">
        <v>1</v>
      </c>
      <c r="KN41" s="154"/>
      <c r="KO41" s="154"/>
      <c r="KP41" s="154">
        <v>1</v>
      </c>
      <c r="KQ41" s="154"/>
      <c r="KR41" s="154">
        <v>1</v>
      </c>
      <c r="KS41" s="154"/>
      <c r="KT41" s="154"/>
      <c r="KU41" s="154">
        <v>1</v>
      </c>
      <c r="KV41" s="154"/>
      <c r="KW41" s="154">
        <v>1</v>
      </c>
      <c r="KX41" s="154"/>
      <c r="KY41" s="154"/>
      <c r="KZ41" s="154"/>
      <c r="LA41" s="154">
        <v>1</v>
      </c>
      <c r="LB41" s="154"/>
      <c r="LC41" s="154"/>
      <c r="LD41" s="154">
        <v>1</v>
      </c>
      <c r="LE41" s="154"/>
      <c r="LF41" s="154">
        <v>1</v>
      </c>
      <c r="LG41" s="154"/>
      <c r="LH41" s="154"/>
      <c r="LI41" s="154"/>
      <c r="LJ41" s="154">
        <v>1</v>
      </c>
      <c r="LK41" s="154"/>
      <c r="LL41" s="154"/>
      <c r="LM41" s="154">
        <v>1</v>
      </c>
      <c r="LN41" s="154"/>
      <c r="LO41" s="154"/>
      <c r="LP41" s="154">
        <v>1</v>
      </c>
      <c r="LQ41" s="154"/>
      <c r="LR41" s="154">
        <v>1</v>
      </c>
      <c r="LS41" s="154"/>
      <c r="LT41" s="154"/>
      <c r="LU41" s="154">
        <v>1</v>
      </c>
      <c r="LV41" s="154"/>
      <c r="LW41" s="154"/>
      <c r="LX41" s="154">
        <v>1</v>
      </c>
      <c r="LY41" s="154"/>
      <c r="LZ41" s="154"/>
      <c r="MA41" s="154"/>
      <c r="MB41" s="154"/>
      <c r="MC41" s="154">
        <v>1</v>
      </c>
      <c r="MD41" s="154"/>
      <c r="ME41" s="154">
        <v>1</v>
      </c>
      <c r="MF41" s="154"/>
      <c r="MG41" s="154">
        <v>1</v>
      </c>
      <c r="MH41" s="154"/>
      <c r="MI41" s="154"/>
      <c r="MJ41" s="154"/>
      <c r="MK41" s="154">
        <v>1</v>
      </c>
      <c r="ML41" s="155"/>
      <c r="MM41" s="154"/>
      <c r="MN41" s="154">
        <v>1</v>
      </c>
      <c r="MO41" s="154"/>
      <c r="MP41" s="154"/>
      <c r="MQ41" s="154"/>
      <c r="MR41" s="154">
        <v>1</v>
      </c>
      <c r="MS41" s="154">
        <v>1</v>
      </c>
      <c r="MT41" s="154"/>
      <c r="MU41" s="155"/>
      <c r="MV41" s="154"/>
      <c r="MW41" s="154">
        <v>1</v>
      </c>
      <c r="MX41" s="154"/>
    </row>
    <row r="42" spans="1:362">
      <c r="A42" s="140" t="s">
        <v>779</v>
      </c>
      <c r="B42" s="144"/>
      <c r="C42" s="188">
        <f>SUM(C15:C41)</f>
        <v>23</v>
      </c>
      <c r="D42" s="188">
        <f t="shared" ref="D42:BO42" si="0">SUM(D15:D41)</f>
        <v>0</v>
      </c>
      <c r="E42" s="188">
        <f t="shared" si="0"/>
        <v>4</v>
      </c>
      <c r="F42" s="188">
        <f t="shared" si="0"/>
        <v>9</v>
      </c>
      <c r="G42" s="188">
        <f t="shared" si="0"/>
        <v>14</v>
      </c>
      <c r="H42" s="188">
        <f t="shared" si="0"/>
        <v>4</v>
      </c>
      <c r="I42" s="188">
        <f t="shared" si="0"/>
        <v>6</v>
      </c>
      <c r="J42" s="188">
        <f t="shared" si="0"/>
        <v>15</v>
      </c>
      <c r="K42" s="188">
        <f t="shared" si="0"/>
        <v>6</v>
      </c>
      <c r="L42" s="188">
        <f t="shared" si="0"/>
        <v>8</v>
      </c>
      <c r="M42" s="188">
        <f t="shared" si="0"/>
        <v>16</v>
      </c>
      <c r="N42" s="188">
        <f t="shared" si="0"/>
        <v>3</v>
      </c>
      <c r="O42" s="188">
        <f t="shared" si="0"/>
        <v>6</v>
      </c>
      <c r="P42" s="188">
        <f t="shared" si="0"/>
        <v>16</v>
      </c>
      <c r="Q42" s="188">
        <f t="shared" si="0"/>
        <v>5</v>
      </c>
      <c r="R42" s="188">
        <f t="shared" si="0"/>
        <v>6</v>
      </c>
      <c r="S42" s="188">
        <f t="shared" si="0"/>
        <v>18</v>
      </c>
      <c r="T42" s="188">
        <f t="shared" si="0"/>
        <v>3</v>
      </c>
      <c r="U42" s="188">
        <f t="shared" si="0"/>
        <v>5</v>
      </c>
      <c r="V42" s="188">
        <f t="shared" si="0"/>
        <v>18</v>
      </c>
      <c r="W42" s="188">
        <f t="shared" si="0"/>
        <v>4</v>
      </c>
      <c r="X42" s="188">
        <f t="shared" si="0"/>
        <v>8</v>
      </c>
      <c r="Y42" s="188">
        <f t="shared" si="0"/>
        <v>16</v>
      </c>
      <c r="Z42" s="188">
        <f t="shared" si="0"/>
        <v>3</v>
      </c>
      <c r="AA42" s="188">
        <f t="shared" si="0"/>
        <v>6</v>
      </c>
      <c r="AB42" s="188">
        <f t="shared" si="0"/>
        <v>17</v>
      </c>
      <c r="AC42" s="188">
        <f t="shared" si="0"/>
        <v>4</v>
      </c>
      <c r="AD42" s="188">
        <f t="shared" si="0"/>
        <v>7</v>
      </c>
      <c r="AE42" s="188">
        <f t="shared" si="0"/>
        <v>17</v>
      </c>
      <c r="AF42" s="188">
        <f t="shared" si="0"/>
        <v>3</v>
      </c>
      <c r="AG42" s="188">
        <f t="shared" si="0"/>
        <v>6</v>
      </c>
      <c r="AH42" s="188">
        <f t="shared" si="0"/>
        <v>18</v>
      </c>
      <c r="AI42" s="188">
        <f t="shared" si="0"/>
        <v>3</v>
      </c>
      <c r="AJ42" s="188">
        <f t="shared" si="0"/>
        <v>4</v>
      </c>
      <c r="AK42" s="188">
        <f t="shared" si="0"/>
        <v>21</v>
      </c>
      <c r="AL42" s="188">
        <f t="shared" si="0"/>
        <v>2</v>
      </c>
      <c r="AM42" s="188">
        <f t="shared" si="0"/>
        <v>7</v>
      </c>
      <c r="AN42" s="188">
        <f t="shared" si="0"/>
        <v>18</v>
      </c>
      <c r="AO42" s="188">
        <f t="shared" si="0"/>
        <v>2</v>
      </c>
      <c r="AP42" s="188">
        <f t="shared" si="0"/>
        <v>7</v>
      </c>
      <c r="AQ42" s="188">
        <f t="shared" si="0"/>
        <v>18</v>
      </c>
      <c r="AR42" s="188">
        <f t="shared" si="0"/>
        <v>2</v>
      </c>
      <c r="AS42" s="188">
        <f t="shared" si="0"/>
        <v>6</v>
      </c>
      <c r="AT42" s="188">
        <f t="shared" si="0"/>
        <v>18</v>
      </c>
      <c r="AU42" s="188">
        <f t="shared" si="0"/>
        <v>3</v>
      </c>
      <c r="AV42" s="188">
        <f t="shared" si="0"/>
        <v>7</v>
      </c>
      <c r="AW42" s="188">
        <f t="shared" si="0"/>
        <v>18</v>
      </c>
      <c r="AX42" s="188">
        <f t="shared" si="0"/>
        <v>2</v>
      </c>
      <c r="AY42" s="188">
        <f t="shared" si="0"/>
        <v>5</v>
      </c>
      <c r="AZ42" s="188">
        <f t="shared" si="0"/>
        <v>19</v>
      </c>
      <c r="BA42" s="188">
        <f t="shared" si="0"/>
        <v>3</v>
      </c>
      <c r="BB42" s="188">
        <f t="shared" si="0"/>
        <v>11</v>
      </c>
      <c r="BC42" s="188">
        <f t="shared" si="0"/>
        <v>14</v>
      </c>
      <c r="BD42" s="188">
        <f t="shared" si="0"/>
        <v>2</v>
      </c>
      <c r="BE42" s="188">
        <f t="shared" si="0"/>
        <v>6</v>
      </c>
      <c r="BF42" s="188">
        <f t="shared" si="0"/>
        <v>16</v>
      </c>
      <c r="BG42" s="188">
        <f t="shared" si="0"/>
        <v>5</v>
      </c>
      <c r="BH42" s="188">
        <f t="shared" si="0"/>
        <v>3</v>
      </c>
      <c r="BI42" s="188">
        <f t="shared" si="0"/>
        <v>17</v>
      </c>
      <c r="BJ42" s="188">
        <f t="shared" si="0"/>
        <v>7</v>
      </c>
      <c r="BK42" s="188">
        <f t="shared" si="0"/>
        <v>6</v>
      </c>
      <c r="BL42" s="188">
        <f t="shared" si="0"/>
        <v>17</v>
      </c>
      <c r="BM42" s="188">
        <f t="shared" si="0"/>
        <v>4</v>
      </c>
      <c r="BN42" s="188">
        <f t="shared" si="0"/>
        <v>6</v>
      </c>
      <c r="BO42" s="188">
        <f t="shared" si="0"/>
        <v>18</v>
      </c>
      <c r="BP42" s="188">
        <f t="shared" ref="BP42:EA42" si="1">SUM(BP15:BP41)</f>
        <v>3</v>
      </c>
      <c r="BQ42" s="188">
        <f t="shared" si="1"/>
        <v>7</v>
      </c>
      <c r="BR42" s="188">
        <f t="shared" si="1"/>
        <v>16</v>
      </c>
      <c r="BS42" s="188">
        <f t="shared" si="1"/>
        <v>4</v>
      </c>
      <c r="BT42" s="188">
        <f t="shared" si="1"/>
        <v>7</v>
      </c>
      <c r="BU42" s="188">
        <f t="shared" si="1"/>
        <v>16</v>
      </c>
      <c r="BV42" s="188">
        <f t="shared" si="1"/>
        <v>4</v>
      </c>
      <c r="BW42" s="188">
        <f t="shared" si="1"/>
        <v>7</v>
      </c>
      <c r="BX42" s="188">
        <f t="shared" si="1"/>
        <v>16</v>
      </c>
      <c r="BY42" s="188">
        <f t="shared" si="1"/>
        <v>4</v>
      </c>
      <c r="BZ42" s="188">
        <f t="shared" si="1"/>
        <v>6</v>
      </c>
      <c r="CA42" s="188">
        <f t="shared" si="1"/>
        <v>18</v>
      </c>
      <c r="CB42" s="188">
        <f t="shared" si="1"/>
        <v>3</v>
      </c>
      <c r="CC42" s="188">
        <f t="shared" si="1"/>
        <v>7</v>
      </c>
      <c r="CD42" s="188">
        <f t="shared" si="1"/>
        <v>16</v>
      </c>
      <c r="CE42" s="188">
        <f t="shared" si="1"/>
        <v>4</v>
      </c>
      <c r="CF42" s="188">
        <f t="shared" si="1"/>
        <v>6</v>
      </c>
      <c r="CG42" s="188">
        <f t="shared" si="1"/>
        <v>17</v>
      </c>
      <c r="CH42" s="188">
        <f t="shared" si="1"/>
        <v>4</v>
      </c>
      <c r="CI42" s="188">
        <f t="shared" si="1"/>
        <v>10</v>
      </c>
      <c r="CJ42" s="188">
        <f t="shared" si="1"/>
        <v>13</v>
      </c>
      <c r="CK42" s="188">
        <f t="shared" si="1"/>
        <v>4</v>
      </c>
      <c r="CL42" s="188">
        <f t="shared" si="1"/>
        <v>7</v>
      </c>
      <c r="CM42" s="188">
        <f t="shared" si="1"/>
        <v>16</v>
      </c>
      <c r="CN42" s="188">
        <f t="shared" si="1"/>
        <v>4</v>
      </c>
      <c r="CO42" s="188">
        <f t="shared" si="1"/>
        <v>7</v>
      </c>
      <c r="CP42" s="188">
        <f t="shared" si="1"/>
        <v>16</v>
      </c>
      <c r="CQ42" s="188">
        <f t="shared" si="1"/>
        <v>4</v>
      </c>
      <c r="CR42" s="188">
        <f t="shared" si="1"/>
        <v>6</v>
      </c>
      <c r="CS42" s="188">
        <f t="shared" si="1"/>
        <v>17</v>
      </c>
      <c r="CT42" s="188">
        <f t="shared" si="1"/>
        <v>4</v>
      </c>
      <c r="CU42" s="188">
        <f t="shared" si="1"/>
        <v>6</v>
      </c>
      <c r="CV42" s="188">
        <f t="shared" si="1"/>
        <v>18</v>
      </c>
      <c r="CW42" s="188">
        <f t="shared" si="1"/>
        <v>3</v>
      </c>
      <c r="CX42" s="188">
        <f t="shared" si="1"/>
        <v>8</v>
      </c>
      <c r="CY42" s="188">
        <f t="shared" si="1"/>
        <v>15</v>
      </c>
      <c r="CZ42" s="188">
        <f t="shared" si="1"/>
        <v>4</v>
      </c>
      <c r="DA42" s="188">
        <f t="shared" si="1"/>
        <v>9</v>
      </c>
      <c r="DB42" s="188">
        <f t="shared" si="1"/>
        <v>15</v>
      </c>
      <c r="DC42" s="188">
        <f t="shared" si="1"/>
        <v>3</v>
      </c>
      <c r="DD42" s="188">
        <f t="shared" si="1"/>
        <v>9</v>
      </c>
      <c r="DE42" s="188">
        <f t="shared" si="1"/>
        <v>15</v>
      </c>
      <c r="DF42" s="188">
        <f t="shared" si="1"/>
        <v>3</v>
      </c>
      <c r="DG42" s="188">
        <f t="shared" si="1"/>
        <v>4</v>
      </c>
      <c r="DH42" s="188">
        <f t="shared" si="1"/>
        <v>19</v>
      </c>
      <c r="DI42" s="188">
        <f t="shared" si="1"/>
        <v>4</v>
      </c>
      <c r="DJ42" s="188">
        <f t="shared" si="1"/>
        <v>6</v>
      </c>
      <c r="DK42" s="188">
        <f t="shared" si="1"/>
        <v>17</v>
      </c>
      <c r="DL42" s="188">
        <f t="shared" si="1"/>
        <v>4</v>
      </c>
      <c r="DM42" s="188">
        <f t="shared" si="1"/>
        <v>7</v>
      </c>
      <c r="DN42" s="188">
        <f t="shared" si="1"/>
        <v>16</v>
      </c>
      <c r="DO42" s="188">
        <f t="shared" si="1"/>
        <v>4</v>
      </c>
      <c r="DP42" s="188">
        <f t="shared" si="1"/>
        <v>9</v>
      </c>
      <c r="DQ42" s="188">
        <f t="shared" si="1"/>
        <v>13</v>
      </c>
      <c r="DR42" s="188">
        <f t="shared" si="1"/>
        <v>5</v>
      </c>
      <c r="DS42" s="188">
        <f t="shared" si="1"/>
        <v>9</v>
      </c>
      <c r="DT42" s="188">
        <f t="shared" si="1"/>
        <v>13</v>
      </c>
      <c r="DU42" s="188">
        <f t="shared" si="1"/>
        <v>5</v>
      </c>
      <c r="DV42" s="188">
        <f t="shared" si="1"/>
        <v>9</v>
      </c>
      <c r="DW42" s="188">
        <f t="shared" si="1"/>
        <v>14</v>
      </c>
      <c r="DX42" s="188">
        <f t="shared" si="1"/>
        <v>4</v>
      </c>
      <c r="DY42" s="188">
        <f t="shared" si="1"/>
        <v>9</v>
      </c>
      <c r="DZ42" s="188">
        <f t="shared" si="1"/>
        <v>15</v>
      </c>
      <c r="EA42" s="188">
        <f t="shared" si="1"/>
        <v>3</v>
      </c>
      <c r="EB42" s="188">
        <f t="shared" ref="EB42:GM42" si="2">SUM(EB15:EB41)</f>
        <v>9</v>
      </c>
      <c r="EC42" s="188">
        <f t="shared" si="2"/>
        <v>14</v>
      </c>
      <c r="ED42" s="188">
        <f t="shared" si="2"/>
        <v>4</v>
      </c>
      <c r="EE42" s="188">
        <f t="shared" si="2"/>
        <v>6</v>
      </c>
      <c r="EF42" s="188">
        <f t="shared" si="2"/>
        <v>17</v>
      </c>
      <c r="EG42" s="188">
        <f t="shared" si="2"/>
        <v>4</v>
      </c>
      <c r="EH42" s="188">
        <f t="shared" si="2"/>
        <v>8</v>
      </c>
      <c r="EI42" s="188">
        <f t="shared" si="2"/>
        <v>19</v>
      </c>
      <c r="EJ42" s="188">
        <f t="shared" si="2"/>
        <v>0</v>
      </c>
      <c r="EK42" s="188">
        <f t="shared" si="2"/>
        <v>10</v>
      </c>
      <c r="EL42" s="188">
        <f t="shared" si="2"/>
        <v>17</v>
      </c>
      <c r="EM42" s="188">
        <f t="shared" si="2"/>
        <v>0</v>
      </c>
      <c r="EN42" s="188">
        <f t="shared" si="2"/>
        <v>9</v>
      </c>
      <c r="EO42" s="188">
        <f t="shared" si="2"/>
        <v>17</v>
      </c>
      <c r="EP42" s="188">
        <f t="shared" si="2"/>
        <v>1</v>
      </c>
      <c r="EQ42" s="188">
        <f t="shared" si="2"/>
        <v>13</v>
      </c>
      <c r="ER42" s="188">
        <f t="shared" si="2"/>
        <v>14</v>
      </c>
      <c r="ES42" s="188">
        <f t="shared" si="2"/>
        <v>0</v>
      </c>
      <c r="ET42" s="188">
        <f t="shared" si="2"/>
        <v>6</v>
      </c>
      <c r="EU42" s="188">
        <f t="shared" si="2"/>
        <v>21</v>
      </c>
      <c r="EV42" s="188">
        <f t="shared" si="2"/>
        <v>0</v>
      </c>
      <c r="EW42" s="188">
        <f t="shared" si="2"/>
        <v>7</v>
      </c>
      <c r="EX42" s="188">
        <f t="shared" si="2"/>
        <v>20</v>
      </c>
      <c r="EY42" s="188">
        <f t="shared" si="2"/>
        <v>0</v>
      </c>
      <c r="EZ42" s="188">
        <f t="shared" si="2"/>
        <v>11</v>
      </c>
      <c r="FA42" s="188">
        <f t="shared" si="2"/>
        <v>13</v>
      </c>
      <c r="FB42" s="188">
        <f t="shared" si="2"/>
        <v>3</v>
      </c>
      <c r="FC42" s="188">
        <f t="shared" si="2"/>
        <v>10</v>
      </c>
      <c r="FD42" s="188">
        <f t="shared" si="2"/>
        <v>16</v>
      </c>
      <c r="FE42" s="188">
        <f t="shared" si="2"/>
        <v>1</v>
      </c>
      <c r="FF42" s="188">
        <f t="shared" si="2"/>
        <v>4</v>
      </c>
      <c r="FG42" s="188">
        <f t="shared" si="2"/>
        <v>20</v>
      </c>
      <c r="FH42" s="188">
        <f t="shared" si="2"/>
        <v>3</v>
      </c>
      <c r="FI42" s="188">
        <f t="shared" si="2"/>
        <v>0</v>
      </c>
      <c r="FJ42" s="188">
        <f t="shared" si="2"/>
        <v>26</v>
      </c>
      <c r="FK42" s="188">
        <f t="shared" si="2"/>
        <v>1</v>
      </c>
      <c r="FL42" s="188">
        <f t="shared" si="2"/>
        <v>0</v>
      </c>
      <c r="FM42" s="188">
        <f t="shared" si="2"/>
        <v>24</v>
      </c>
      <c r="FN42" s="188">
        <f t="shared" si="2"/>
        <v>3</v>
      </c>
      <c r="FO42" s="188">
        <f t="shared" si="2"/>
        <v>2</v>
      </c>
      <c r="FP42" s="188">
        <f t="shared" si="2"/>
        <v>25</v>
      </c>
      <c r="FQ42" s="188">
        <f t="shared" si="2"/>
        <v>0</v>
      </c>
      <c r="FR42" s="188">
        <f t="shared" si="2"/>
        <v>2</v>
      </c>
      <c r="FS42" s="188">
        <f t="shared" si="2"/>
        <v>23</v>
      </c>
      <c r="FT42" s="188">
        <f t="shared" si="2"/>
        <v>2</v>
      </c>
      <c r="FU42" s="188">
        <f t="shared" si="2"/>
        <v>2</v>
      </c>
      <c r="FV42" s="188">
        <f t="shared" si="2"/>
        <v>24</v>
      </c>
      <c r="FW42" s="188">
        <f t="shared" si="2"/>
        <v>1</v>
      </c>
      <c r="FX42" s="188">
        <f t="shared" si="2"/>
        <v>2</v>
      </c>
      <c r="FY42" s="188">
        <f t="shared" si="2"/>
        <v>25</v>
      </c>
      <c r="FZ42" s="188">
        <f t="shared" si="2"/>
        <v>1</v>
      </c>
      <c r="GA42" s="188">
        <f t="shared" si="2"/>
        <v>0</v>
      </c>
      <c r="GB42" s="188">
        <f t="shared" si="2"/>
        <v>27</v>
      </c>
      <c r="GC42" s="188">
        <f t="shared" si="2"/>
        <v>0</v>
      </c>
      <c r="GD42" s="188">
        <f t="shared" si="2"/>
        <v>0</v>
      </c>
      <c r="GE42" s="188">
        <f t="shared" si="2"/>
        <v>27</v>
      </c>
      <c r="GF42" s="188">
        <f t="shared" si="2"/>
        <v>0</v>
      </c>
      <c r="GG42" s="188">
        <f t="shared" si="2"/>
        <v>3</v>
      </c>
      <c r="GH42" s="188">
        <f t="shared" si="2"/>
        <v>24</v>
      </c>
      <c r="GI42" s="188">
        <f t="shared" si="2"/>
        <v>0</v>
      </c>
      <c r="GJ42" s="188">
        <f t="shared" si="2"/>
        <v>3</v>
      </c>
      <c r="GK42" s="188">
        <f t="shared" si="2"/>
        <v>23</v>
      </c>
      <c r="GL42" s="188">
        <f t="shared" si="2"/>
        <v>0</v>
      </c>
      <c r="GM42" s="188">
        <f t="shared" si="2"/>
        <v>2</v>
      </c>
      <c r="GN42" s="188">
        <f t="shared" ref="GN42:IY42" si="3">SUM(GN15:GN41)</f>
        <v>25</v>
      </c>
      <c r="GO42" s="188">
        <f t="shared" si="3"/>
        <v>0</v>
      </c>
      <c r="GP42" s="188">
        <f t="shared" si="3"/>
        <v>2</v>
      </c>
      <c r="GQ42" s="188">
        <f t="shared" si="3"/>
        <v>24</v>
      </c>
      <c r="GR42" s="188">
        <f t="shared" si="3"/>
        <v>1</v>
      </c>
      <c r="GS42" s="188">
        <f t="shared" si="3"/>
        <v>1</v>
      </c>
      <c r="GT42" s="188">
        <f t="shared" si="3"/>
        <v>26</v>
      </c>
      <c r="GU42" s="188">
        <f t="shared" si="3"/>
        <v>0</v>
      </c>
      <c r="GV42" s="188">
        <f t="shared" si="3"/>
        <v>3</v>
      </c>
      <c r="GW42" s="188">
        <f t="shared" si="3"/>
        <v>23</v>
      </c>
      <c r="GX42" s="188">
        <f t="shared" si="3"/>
        <v>1</v>
      </c>
      <c r="GY42" s="188">
        <f t="shared" si="3"/>
        <v>2</v>
      </c>
      <c r="GZ42" s="188">
        <f t="shared" si="3"/>
        <v>23</v>
      </c>
      <c r="HA42" s="188">
        <f t="shared" si="3"/>
        <v>2</v>
      </c>
      <c r="HB42" s="188">
        <f t="shared" si="3"/>
        <v>1</v>
      </c>
      <c r="HC42" s="188">
        <f t="shared" si="3"/>
        <v>24</v>
      </c>
      <c r="HD42" s="188">
        <f t="shared" si="3"/>
        <v>2</v>
      </c>
      <c r="HE42" s="188">
        <f t="shared" si="3"/>
        <v>3</v>
      </c>
      <c r="HF42" s="188">
        <f t="shared" si="3"/>
        <v>21</v>
      </c>
      <c r="HG42" s="188">
        <f t="shared" si="3"/>
        <v>3</v>
      </c>
      <c r="HH42" s="188">
        <f t="shared" si="3"/>
        <v>0</v>
      </c>
      <c r="HI42" s="188">
        <f t="shared" si="3"/>
        <v>26</v>
      </c>
      <c r="HJ42" s="188">
        <f t="shared" si="3"/>
        <v>1</v>
      </c>
      <c r="HK42" s="188">
        <f t="shared" si="3"/>
        <v>3</v>
      </c>
      <c r="HL42" s="188">
        <f t="shared" si="3"/>
        <v>23</v>
      </c>
      <c r="HM42" s="188">
        <f t="shared" si="3"/>
        <v>1</v>
      </c>
      <c r="HN42" s="188">
        <f t="shared" si="3"/>
        <v>1</v>
      </c>
      <c r="HO42" s="188">
        <f t="shared" si="3"/>
        <v>24</v>
      </c>
      <c r="HP42" s="188">
        <f t="shared" si="3"/>
        <v>2</v>
      </c>
      <c r="HQ42" s="188">
        <f t="shared" si="3"/>
        <v>3</v>
      </c>
      <c r="HR42" s="188">
        <f t="shared" si="3"/>
        <v>22</v>
      </c>
      <c r="HS42" s="188">
        <f t="shared" si="3"/>
        <v>2</v>
      </c>
      <c r="HT42" s="188">
        <f t="shared" si="3"/>
        <v>3</v>
      </c>
      <c r="HU42" s="188">
        <f t="shared" si="3"/>
        <v>20</v>
      </c>
      <c r="HV42" s="188">
        <f t="shared" si="3"/>
        <v>4</v>
      </c>
      <c r="HW42" s="188">
        <f t="shared" si="3"/>
        <v>0</v>
      </c>
      <c r="HX42" s="188">
        <f t="shared" si="3"/>
        <v>27</v>
      </c>
      <c r="HY42" s="188">
        <f t="shared" si="3"/>
        <v>0</v>
      </c>
      <c r="HZ42" s="188">
        <f t="shared" si="3"/>
        <v>3</v>
      </c>
      <c r="IA42" s="188">
        <f t="shared" si="3"/>
        <v>20</v>
      </c>
      <c r="IB42" s="188">
        <f t="shared" si="3"/>
        <v>4</v>
      </c>
      <c r="IC42" s="188">
        <f t="shared" si="3"/>
        <v>0</v>
      </c>
      <c r="ID42" s="188">
        <f t="shared" si="3"/>
        <v>27</v>
      </c>
      <c r="IE42" s="188">
        <f t="shared" si="3"/>
        <v>0</v>
      </c>
      <c r="IF42" s="188">
        <f t="shared" si="3"/>
        <v>0</v>
      </c>
      <c r="IG42" s="188">
        <f t="shared" si="3"/>
        <v>27</v>
      </c>
      <c r="IH42" s="188">
        <f t="shared" si="3"/>
        <v>0</v>
      </c>
      <c r="II42" s="188">
        <f t="shared" si="3"/>
        <v>3</v>
      </c>
      <c r="IJ42" s="188">
        <f t="shared" si="3"/>
        <v>20</v>
      </c>
      <c r="IK42" s="188">
        <f t="shared" si="3"/>
        <v>4</v>
      </c>
      <c r="IL42" s="188">
        <f t="shared" si="3"/>
        <v>1</v>
      </c>
      <c r="IM42" s="188">
        <f t="shared" si="3"/>
        <v>25</v>
      </c>
      <c r="IN42" s="188">
        <f t="shared" si="3"/>
        <v>1</v>
      </c>
      <c r="IO42" s="188">
        <f t="shared" si="3"/>
        <v>4</v>
      </c>
      <c r="IP42" s="188">
        <f t="shared" si="3"/>
        <v>18</v>
      </c>
      <c r="IQ42" s="188">
        <f t="shared" si="3"/>
        <v>4</v>
      </c>
      <c r="IR42" s="188">
        <f t="shared" si="3"/>
        <v>2</v>
      </c>
      <c r="IS42" s="188">
        <f t="shared" si="3"/>
        <v>22</v>
      </c>
      <c r="IT42" s="188">
        <f t="shared" si="3"/>
        <v>3</v>
      </c>
      <c r="IU42" s="188">
        <f t="shared" si="3"/>
        <v>21</v>
      </c>
      <c r="IV42" s="188">
        <f t="shared" si="3"/>
        <v>3</v>
      </c>
      <c r="IW42" s="188">
        <f t="shared" si="3"/>
        <v>3</v>
      </c>
      <c r="IX42" s="188">
        <f t="shared" si="3"/>
        <v>0</v>
      </c>
      <c r="IY42" s="188">
        <f t="shared" si="3"/>
        <v>27</v>
      </c>
      <c r="IZ42" s="188">
        <f t="shared" ref="IZ42:LK42" si="4">SUM(IZ15:IZ41)</f>
        <v>0</v>
      </c>
      <c r="JA42" s="188">
        <f t="shared" si="4"/>
        <v>5</v>
      </c>
      <c r="JB42" s="188">
        <f t="shared" si="4"/>
        <v>19</v>
      </c>
      <c r="JC42" s="188">
        <f t="shared" si="4"/>
        <v>3</v>
      </c>
      <c r="JD42" s="188">
        <f t="shared" si="4"/>
        <v>2</v>
      </c>
      <c r="JE42" s="188">
        <f t="shared" si="4"/>
        <v>21</v>
      </c>
      <c r="JF42" s="188">
        <f t="shared" si="4"/>
        <v>4</v>
      </c>
      <c r="JG42" s="188">
        <f t="shared" si="4"/>
        <v>1</v>
      </c>
      <c r="JH42" s="188">
        <f t="shared" si="4"/>
        <v>24</v>
      </c>
      <c r="JI42" s="188">
        <f t="shared" si="4"/>
        <v>2</v>
      </c>
      <c r="JJ42" s="188">
        <f t="shared" si="4"/>
        <v>0</v>
      </c>
      <c r="JK42" s="188">
        <f t="shared" si="4"/>
        <v>8</v>
      </c>
      <c r="JL42" s="188">
        <f t="shared" si="4"/>
        <v>19</v>
      </c>
      <c r="JM42" s="188">
        <f t="shared" si="4"/>
        <v>6</v>
      </c>
      <c r="JN42" s="188">
        <f t="shared" si="4"/>
        <v>16</v>
      </c>
      <c r="JO42" s="188">
        <f t="shared" si="4"/>
        <v>5</v>
      </c>
      <c r="JP42" s="188">
        <f t="shared" si="4"/>
        <v>4</v>
      </c>
      <c r="JQ42" s="188">
        <f t="shared" si="4"/>
        <v>20</v>
      </c>
      <c r="JR42" s="188">
        <f t="shared" si="4"/>
        <v>3</v>
      </c>
      <c r="JS42" s="188">
        <f t="shared" si="4"/>
        <v>4</v>
      </c>
      <c r="JT42" s="188">
        <f t="shared" si="4"/>
        <v>20</v>
      </c>
      <c r="JU42" s="188">
        <f t="shared" si="4"/>
        <v>3</v>
      </c>
      <c r="JV42" s="188">
        <f t="shared" si="4"/>
        <v>8</v>
      </c>
      <c r="JW42" s="188">
        <f t="shared" si="4"/>
        <v>6</v>
      </c>
      <c r="JX42" s="188">
        <f t="shared" si="4"/>
        <v>13</v>
      </c>
      <c r="JY42" s="188">
        <f t="shared" si="4"/>
        <v>13</v>
      </c>
      <c r="JZ42" s="188">
        <f t="shared" si="4"/>
        <v>12</v>
      </c>
      <c r="KA42" s="188">
        <f t="shared" si="4"/>
        <v>2</v>
      </c>
      <c r="KB42" s="188">
        <f t="shared" si="4"/>
        <v>10</v>
      </c>
      <c r="KC42" s="188">
        <f t="shared" si="4"/>
        <v>15</v>
      </c>
      <c r="KD42" s="188">
        <f t="shared" si="4"/>
        <v>2</v>
      </c>
      <c r="KE42" s="188">
        <f t="shared" si="4"/>
        <v>8</v>
      </c>
      <c r="KF42" s="188">
        <f t="shared" si="4"/>
        <v>17</v>
      </c>
      <c r="KG42" s="188">
        <f t="shared" si="4"/>
        <v>2</v>
      </c>
      <c r="KH42" s="188">
        <f t="shared" si="4"/>
        <v>3</v>
      </c>
      <c r="KI42" s="188">
        <f t="shared" si="4"/>
        <v>20</v>
      </c>
      <c r="KJ42" s="188">
        <f t="shared" si="4"/>
        <v>4</v>
      </c>
      <c r="KK42" s="188">
        <f t="shared" si="4"/>
        <v>4</v>
      </c>
      <c r="KL42" s="188">
        <f t="shared" si="4"/>
        <v>6</v>
      </c>
      <c r="KM42" s="188">
        <f t="shared" si="4"/>
        <v>17</v>
      </c>
      <c r="KN42" s="188">
        <f t="shared" si="4"/>
        <v>9</v>
      </c>
      <c r="KO42" s="188">
        <f t="shared" si="4"/>
        <v>13</v>
      </c>
      <c r="KP42" s="188">
        <f t="shared" si="4"/>
        <v>5</v>
      </c>
      <c r="KQ42" s="188">
        <f t="shared" si="4"/>
        <v>8</v>
      </c>
      <c r="KR42" s="188">
        <f t="shared" si="4"/>
        <v>16</v>
      </c>
      <c r="KS42" s="188">
        <f t="shared" si="4"/>
        <v>3</v>
      </c>
      <c r="KT42" s="188">
        <f t="shared" si="4"/>
        <v>7</v>
      </c>
      <c r="KU42" s="188">
        <f t="shared" si="4"/>
        <v>17</v>
      </c>
      <c r="KV42" s="188">
        <f t="shared" si="4"/>
        <v>3</v>
      </c>
      <c r="KW42" s="188">
        <f t="shared" si="4"/>
        <v>9</v>
      </c>
      <c r="KX42" s="188">
        <f t="shared" si="4"/>
        <v>15</v>
      </c>
      <c r="KY42" s="188">
        <f t="shared" si="4"/>
        <v>3</v>
      </c>
      <c r="KZ42" s="188">
        <f t="shared" si="4"/>
        <v>9</v>
      </c>
      <c r="LA42" s="188">
        <f t="shared" si="4"/>
        <v>14</v>
      </c>
      <c r="LB42" s="188">
        <f t="shared" si="4"/>
        <v>4</v>
      </c>
      <c r="LC42" s="188">
        <f t="shared" si="4"/>
        <v>11</v>
      </c>
      <c r="LD42" s="188">
        <f t="shared" si="4"/>
        <v>14</v>
      </c>
      <c r="LE42" s="188">
        <f t="shared" si="4"/>
        <v>2</v>
      </c>
      <c r="LF42" s="188">
        <f t="shared" si="4"/>
        <v>9</v>
      </c>
      <c r="LG42" s="188">
        <f t="shared" si="4"/>
        <v>13</v>
      </c>
      <c r="LH42" s="188">
        <f t="shared" si="4"/>
        <v>5</v>
      </c>
      <c r="LI42" s="188">
        <f t="shared" si="4"/>
        <v>7</v>
      </c>
      <c r="LJ42" s="188">
        <f t="shared" si="4"/>
        <v>17</v>
      </c>
      <c r="LK42" s="188">
        <f t="shared" si="4"/>
        <v>3</v>
      </c>
      <c r="LL42" s="188">
        <f t="shared" ref="LL42:MX42" si="5">SUM(LL15:LL41)</f>
        <v>10</v>
      </c>
      <c r="LM42" s="188">
        <f t="shared" si="5"/>
        <v>14</v>
      </c>
      <c r="LN42" s="188">
        <f t="shared" si="5"/>
        <v>3</v>
      </c>
      <c r="LO42" s="188">
        <f t="shared" si="5"/>
        <v>7</v>
      </c>
      <c r="LP42" s="188">
        <f t="shared" si="5"/>
        <v>17</v>
      </c>
      <c r="LQ42" s="188">
        <f t="shared" si="5"/>
        <v>3</v>
      </c>
      <c r="LR42" s="188">
        <f t="shared" si="5"/>
        <v>11</v>
      </c>
      <c r="LS42" s="188">
        <f t="shared" si="5"/>
        <v>13</v>
      </c>
      <c r="LT42" s="188">
        <f t="shared" si="5"/>
        <v>3</v>
      </c>
      <c r="LU42" s="188">
        <f t="shared" si="5"/>
        <v>10</v>
      </c>
      <c r="LV42" s="188">
        <f t="shared" si="5"/>
        <v>12</v>
      </c>
      <c r="LW42" s="188">
        <f t="shared" si="5"/>
        <v>5</v>
      </c>
      <c r="LX42" s="188">
        <f t="shared" si="5"/>
        <v>10</v>
      </c>
      <c r="LY42" s="188">
        <f t="shared" si="5"/>
        <v>15</v>
      </c>
      <c r="LZ42" s="188">
        <f t="shared" si="5"/>
        <v>2</v>
      </c>
      <c r="MA42" s="188">
        <f t="shared" si="5"/>
        <v>9</v>
      </c>
      <c r="MB42" s="188">
        <f t="shared" si="5"/>
        <v>13</v>
      </c>
      <c r="MC42" s="188">
        <f t="shared" si="5"/>
        <v>5</v>
      </c>
      <c r="MD42" s="188">
        <f t="shared" si="5"/>
        <v>11</v>
      </c>
      <c r="ME42" s="188">
        <f t="shared" si="5"/>
        <v>16</v>
      </c>
      <c r="MF42" s="188">
        <f t="shared" si="5"/>
        <v>0</v>
      </c>
      <c r="MG42" s="188">
        <f t="shared" si="5"/>
        <v>10</v>
      </c>
      <c r="MH42" s="188">
        <f t="shared" si="5"/>
        <v>13</v>
      </c>
      <c r="MI42" s="188">
        <f t="shared" si="5"/>
        <v>4</v>
      </c>
      <c r="MJ42" s="188">
        <f t="shared" si="5"/>
        <v>10</v>
      </c>
      <c r="MK42" s="188">
        <f t="shared" si="5"/>
        <v>15</v>
      </c>
      <c r="ML42" s="188">
        <f t="shared" si="5"/>
        <v>2</v>
      </c>
      <c r="MM42" s="188">
        <f t="shared" si="5"/>
        <v>7</v>
      </c>
      <c r="MN42" s="188">
        <f t="shared" si="5"/>
        <v>18</v>
      </c>
      <c r="MO42" s="188">
        <f t="shared" si="5"/>
        <v>2</v>
      </c>
      <c r="MP42" s="188">
        <f t="shared" si="5"/>
        <v>7</v>
      </c>
      <c r="MQ42" s="188">
        <f t="shared" si="5"/>
        <v>16</v>
      </c>
      <c r="MR42" s="188">
        <f t="shared" si="5"/>
        <v>4</v>
      </c>
      <c r="MS42" s="188">
        <f t="shared" si="5"/>
        <v>8</v>
      </c>
      <c r="MT42" s="188">
        <f t="shared" si="5"/>
        <v>16</v>
      </c>
      <c r="MU42" s="188">
        <f t="shared" si="5"/>
        <v>3</v>
      </c>
      <c r="MV42" s="188">
        <f t="shared" si="5"/>
        <v>10</v>
      </c>
      <c r="MW42" s="188">
        <f t="shared" si="5"/>
        <v>13</v>
      </c>
      <c r="MX42" s="188">
        <f t="shared" si="5"/>
        <v>4</v>
      </c>
    </row>
    <row r="43" spans="1:362">
      <c r="A43" s="189" t="s">
        <v>780</v>
      </c>
      <c r="B43" s="190"/>
      <c r="C43" s="191">
        <f>C42/27%</f>
        <v>85.185185185185176</v>
      </c>
      <c r="D43" s="191">
        <f t="shared" ref="D43:BO43" si="6">D42/27%</f>
        <v>0</v>
      </c>
      <c r="E43" s="191">
        <f t="shared" si="6"/>
        <v>14.814814814814813</v>
      </c>
      <c r="F43" s="191">
        <f t="shared" si="6"/>
        <v>33.333333333333329</v>
      </c>
      <c r="G43" s="191">
        <f t="shared" si="6"/>
        <v>51.851851851851848</v>
      </c>
      <c r="H43" s="191">
        <f t="shared" si="6"/>
        <v>14.814814814814813</v>
      </c>
      <c r="I43" s="191">
        <f t="shared" si="6"/>
        <v>22.222222222222221</v>
      </c>
      <c r="J43" s="191">
        <f t="shared" si="6"/>
        <v>55.55555555555555</v>
      </c>
      <c r="K43" s="191">
        <f t="shared" si="6"/>
        <v>22.222222222222221</v>
      </c>
      <c r="L43" s="191">
        <f t="shared" si="6"/>
        <v>29.629629629629626</v>
      </c>
      <c r="M43" s="191">
        <f t="shared" si="6"/>
        <v>59.259259259259252</v>
      </c>
      <c r="N43" s="191">
        <f t="shared" si="6"/>
        <v>11.111111111111111</v>
      </c>
      <c r="O43" s="191">
        <f t="shared" si="6"/>
        <v>22.222222222222221</v>
      </c>
      <c r="P43" s="191">
        <f t="shared" si="6"/>
        <v>59.259259259259252</v>
      </c>
      <c r="Q43" s="191">
        <f t="shared" si="6"/>
        <v>18.518518518518519</v>
      </c>
      <c r="R43" s="191">
        <f t="shared" si="6"/>
        <v>22.222222222222221</v>
      </c>
      <c r="S43" s="191">
        <f t="shared" si="6"/>
        <v>66.666666666666657</v>
      </c>
      <c r="T43" s="191">
        <f t="shared" si="6"/>
        <v>11.111111111111111</v>
      </c>
      <c r="U43" s="191">
        <f t="shared" si="6"/>
        <v>18.518518518518519</v>
      </c>
      <c r="V43" s="191">
        <f t="shared" si="6"/>
        <v>66.666666666666657</v>
      </c>
      <c r="W43" s="191">
        <f t="shared" si="6"/>
        <v>14.814814814814813</v>
      </c>
      <c r="X43" s="191">
        <f t="shared" si="6"/>
        <v>29.629629629629626</v>
      </c>
      <c r="Y43" s="191">
        <f t="shared" si="6"/>
        <v>59.259259259259252</v>
      </c>
      <c r="Z43" s="191">
        <f t="shared" si="6"/>
        <v>11.111111111111111</v>
      </c>
      <c r="AA43" s="191">
        <f t="shared" si="6"/>
        <v>22.222222222222221</v>
      </c>
      <c r="AB43" s="191">
        <f t="shared" si="6"/>
        <v>62.962962962962962</v>
      </c>
      <c r="AC43" s="191">
        <f t="shared" si="6"/>
        <v>14.814814814814813</v>
      </c>
      <c r="AD43" s="191">
        <f t="shared" si="6"/>
        <v>25.925925925925924</v>
      </c>
      <c r="AE43" s="191">
        <f t="shared" si="6"/>
        <v>62.962962962962962</v>
      </c>
      <c r="AF43" s="191">
        <f t="shared" si="6"/>
        <v>11.111111111111111</v>
      </c>
      <c r="AG43" s="191">
        <f t="shared" si="6"/>
        <v>22.222222222222221</v>
      </c>
      <c r="AH43" s="191">
        <f t="shared" si="6"/>
        <v>66.666666666666657</v>
      </c>
      <c r="AI43" s="191">
        <f t="shared" si="6"/>
        <v>11.111111111111111</v>
      </c>
      <c r="AJ43" s="191">
        <f t="shared" si="6"/>
        <v>14.814814814814813</v>
      </c>
      <c r="AK43" s="191">
        <f t="shared" si="6"/>
        <v>77.777777777777771</v>
      </c>
      <c r="AL43" s="191">
        <f t="shared" si="6"/>
        <v>7.4074074074074066</v>
      </c>
      <c r="AM43" s="191">
        <f t="shared" si="6"/>
        <v>25.925925925925924</v>
      </c>
      <c r="AN43" s="191">
        <f t="shared" si="6"/>
        <v>66.666666666666657</v>
      </c>
      <c r="AO43" s="191">
        <f t="shared" si="6"/>
        <v>7.4074074074074066</v>
      </c>
      <c r="AP43" s="191">
        <f t="shared" si="6"/>
        <v>25.925925925925924</v>
      </c>
      <c r="AQ43" s="191">
        <f t="shared" si="6"/>
        <v>66.666666666666657</v>
      </c>
      <c r="AR43" s="191">
        <f t="shared" si="6"/>
        <v>7.4074074074074066</v>
      </c>
      <c r="AS43" s="191">
        <f t="shared" si="6"/>
        <v>22.222222222222221</v>
      </c>
      <c r="AT43" s="191">
        <f t="shared" si="6"/>
        <v>66.666666666666657</v>
      </c>
      <c r="AU43" s="191">
        <f t="shared" si="6"/>
        <v>11.111111111111111</v>
      </c>
      <c r="AV43" s="191">
        <f t="shared" si="6"/>
        <v>25.925925925925924</v>
      </c>
      <c r="AW43" s="191">
        <f t="shared" si="6"/>
        <v>66.666666666666657</v>
      </c>
      <c r="AX43" s="191">
        <f t="shared" si="6"/>
        <v>7.4074074074074066</v>
      </c>
      <c r="AY43" s="191">
        <f t="shared" si="6"/>
        <v>18.518518518518519</v>
      </c>
      <c r="AZ43" s="191">
        <f t="shared" si="6"/>
        <v>70.370370370370367</v>
      </c>
      <c r="BA43" s="191">
        <f t="shared" si="6"/>
        <v>11.111111111111111</v>
      </c>
      <c r="BB43" s="191">
        <f t="shared" si="6"/>
        <v>40.74074074074074</v>
      </c>
      <c r="BC43" s="191">
        <f t="shared" si="6"/>
        <v>51.851851851851848</v>
      </c>
      <c r="BD43" s="191">
        <f t="shared" si="6"/>
        <v>7.4074074074074066</v>
      </c>
      <c r="BE43" s="191">
        <f t="shared" si="6"/>
        <v>22.222222222222221</v>
      </c>
      <c r="BF43" s="191">
        <f t="shared" si="6"/>
        <v>59.259259259259252</v>
      </c>
      <c r="BG43" s="191">
        <f t="shared" si="6"/>
        <v>18.518518518518519</v>
      </c>
      <c r="BH43" s="191">
        <f t="shared" si="6"/>
        <v>11.111111111111111</v>
      </c>
      <c r="BI43" s="191">
        <f t="shared" si="6"/>
        <v>62.962962962962962</v>
      </c>
      <c r="BJ43" s="191">
        <f t="shared" si="6"/>
        <v>25.925925925925924</v>
      </c>
      <c r="BK43" s="191">
        <f t="shared" si="6"/>
        <v>22.222222222222221</v>
      </c>
      <c r="BL43" s="191">
        <f t="shared" si="6"/>
        <v>62.962962962962962</v>
      </c>
      <c r="BM43" s="191">
        <f t="shared" si="6"/>
        <v>14.814814814814813</v>
      </c>
      <c r="BN43" s="191">
        <f t="shared" si="6"/>
        <v>22.222222222222221</v>
      </c>
      <c r="BO43" s="191">
        <f t="shared" si="6"/>
        <v>66.666666666666657</v>
      </c>
      <c r="BP43" s="191">
        <f t="shared" ref="BP43:EA43" si="7">BP42/27%</f>
        <v>11.111111111111111</v>
      </c>
      <c r="BQ43" s="191">
        <f t="shared" si="7"/>
        <v>25.925925925925924</v>
      </c>
      <c r="BR43" s="191">
        <f t="shared" si="7"/>
        <v>59.259259259259252</v>
      </c>
      <c r="BS43" s="191">
        <f t="shared" si="7"/>
        <v>14.814814814814813</v>
      </c>
      <c r="BT43" s="191">
        <f t="shared" si="7"/>
        <v>25.925925925925924</v>
      </c>
      <c r="BU43" s="191">
        <f t="shared" si="7"/>
        <v>59.259259259259252</v>
      </c>
      <c r="BV43" s="191">
        <f t="shared" si="7"/>
        <v>14.814814814814813</v>
      </c>
      <c r="BW43" s="191">
        <f t="shared" si="7"/>
        <v>25.925925925925924</v>
      </c>
      <c r="BX43" s="191">
        <f t="shared" si="7"/>
        <v>59.259259259259252</v>
      </c>
      <c r="BY43" s="191">
        <f t="shared" si="7"/>
        <v>14.814814814814813</v>
      </c>
      <c r="BZ43" s="191">
        <f t="shared" si="7"/>
        <v>22.222222222222221</v>
      </c>
      <c r="CA43" s="191">
        <f t="shared" si="7"/>
        <v>66.666666666666657</v>
      </c>
      <c r="CB43" s="191">
        <f t="shared" si="7"/>
        <v>11.111111111111111</v>
      </c>
      <c r="CC43" s="191">
        <f t="shared" si="7"/>
        <v>25.925925925925924</v>
      </c>
      <c r="CD43" s="191">
        <f t="shared" si="7"/>
        <v>59.259259259259252</v>
      </c>
      <c r="CE43" s="191">
        <f t="shared" si="7"/>
        <v>14.814814814814813</v>
      </c>
      <c r="CF43" s="191">
        <f t="shared" si="7"/>
        <v>22.222222222222221</v>
      </c>
      <c r="CG43" s="191">
        <f t="shared" si="7"/>
        <v>62.962962962962962</v>
      </c>
      <c r="CH43" s="191">
        <f t="shared" si="7"/>
        <v>14.814814814814813</v>
      </c>
      <c r="CI43" s="191">
        <f t="shared" si="7"/>
        <v>37.037037037037038</v>
      </c>
      <c r="CJ43" s="191">
        <f t="shared" si="7"/>
        <v>48.148148148148145</v>
      </c>
      <c r="CK43" s="191">
        <f t="shared" si="7"/>
        <v>14.814814814814813</v>
      </c>
      <c r="CL43" s="191">
        <f t="shared" si="7"/>
        <v>25.925925925925924</v>
      </c>
      <c r="CM43" s="191">
        <f t="shared" si="7"/>
        <v>59.259259259259252</v>
      </c>
      <c r="CN43" s="191">
        <f t="shared" si="7"/>
        <v>14.814814814814813</v>
      </c>
      <c r="CO43" s="191">
        <f t="shared" si="7"/>
        <v>25.925925925925924</v>
      </c>
      <c r="CP43" s="191">
        <f t="shared" si="7"/>
        <v>59.259259259259252</v>
      </c>
      <c r="CQ43" s="191">
        <f t="shared" si="7"/>
        <v>14.814814814814813</v>
      </c>
      <c r="CR43" s="191">
        <f t="shared" si="7"/>
        <v>22.222222222222221</v>
      </c>
      <c r="CS43" s="191">
        <f t="shared" si="7"/>
        <v>62.962962962962962</v>
      </c>
      <c r="CT43" s="191">
        <f t="shared" si="7"/>
        <v>14.814814814814813</v>
      </c>
      <c r="CU43" s="191">
        <f t="shared" si="7"/>
        <v>22.222222222222221</v>
      </c>
      <c r="CV43" s="191">
        <f t="shared" si="7"/>
        <v>66.666666666666657</v>
      </c>
      <c r="CW43" s="191">
        <f t="shared" si="7"/>
        <v>11.111111111111111</v>
      </c>
      <c r="CX43" s="191">
        <f t="shared" si="7"/>
        <v>29.629629629629626</v>
      </c>
      <c r="CY43" s="191">
        <f t="shared" si="7"/>
        <v>55.55555555555555</v>
      </c>
      <c r="CZ43" s="191">
        <f t="shared" si="7"/>
        <v>14.814814814814813</v>
      </c>
      <c r="DA43" s="191">
        <f t="shared" si="7"/>
        <v>33.333333333333329</v>
      </c>
      <c r="DB43" s="191">
        <f t="shared" si="7"/>
        <v>55.55555555555555</v>
      </c>
      <c r="DC43" s="191">
        <f t="shared" si="7"/>
        <v>11.111111111111111</v>
      </c>
      <c r="DD43" s="191">
        <f t="shared" si="7"/>
        <v>33.333333333333329</v>
      </c>
      <c r="DE43" s="191">
        <f t="shared" si="7"/>
        <v>55.55555555555555</v>
      </c>
      <c r="DF43" s="191">
        <f t="shared" si="7"/>
        <v>11.111111111111111</v>
      </c>
      <c r="DG43" s="191">
        <f t="shared" si="7"/>
        <v>14.814814814814813</v>
      </c>
      <c r="DH43" s="191">
        <f t="shared" si="7"/>
        <v>70.370370370370367</v>
      </c>
      <c r="DI43" s="191">
        <f t="shared" si="7"/>
        <v>14.814814814814813</v>
      </c>
      <c r="DJ43" s="191">
        <f t="shared" si="7"/>
        <v>22.222222222222221</v>
      </c>
      <c r="DK43" s="191">
        <f t="shared" si="7"/>
        <v>62.962962962962962</v>
      </c>
      <c r="DL43" s="191">
        <f t="shared" si="7"/>
        <v>14.814814814814813</v>
      </c>
      <c r="DM43" s="191">
        <f t="shared" si="7"/>
        <v>25.925925925925924</v>
      </c>
      <c r="DN43" s="191">
        <f t="shared" si="7"/>
        <v>59.259259259259252</v>
      </c>
      <c r="DO43" s="191">
        <f t="shared" si="7"/>
        <v>14.814814814814813</v>
      </c>
      <c r="DP43" s="191">
        <f t="shared" si="7"/>
        <v>33.333333333333329</v>
      </c>
      <c r="DQ43" s="191">
        <f t="shared" si="7"/>
        <v>48.148148148148145</v>
      </c>
      <c r="DR43" s="191">
        <f t="shared" si="7"/>
        <v>18.518518518518519</v>
      </c>
      <c r="DS43" s="191">
        <f t="shared" si="7"/>
        <v>33.333333333333329</v>
      </c>
      <c r="DT43" s="191">
        <f t="shared" si="7"/>
        <v>48.148148148148145</v>
      </c>
      <c r="DU43" s="191">
        <f t="shared" si="7"/>
        <v>18.518518518518519</v>
      </c>
      <c r="DV43" s="191">
        <f t="shared" si="7"/>
        <v>33.333333333333329</v>
      </c>
      <c r="DW43" s="191">
        <f t="shared" si="7"/>
        <v>51.851851851851848</v>
      </c>
      <c r="DX43" s="191">
        <f t="shared" si="7"/>
        <v>14.814814814814813</v>
      </c>
      <c r="DY43" s="191">
        <f t="shared" si="7"/>
        <v>33.333333333333329</v>
      </c>
      <c r="DZ43" s="191">
        <f t="shared" si="7"/>
        <v>55.55555555555555</v>
      </c>
      <c r="EA43" s="191">
        <f t="shared" si="7"/>
        <v>11.111111111111111</v>
      </c>
      <c r="EB43" s="191">
        <f t="shared" ref="EB43:GM43" si="8">EB42/27%</f>
        <v>33.333333333333329</v>
      </c>
      <c r="EC43" s="191">
        <f t="shared" si="8"/>
        <v>51.851851851851848</v>
      </c>
      <c r="ED43" s="191">
        <f t="shared" si="8"/>
        <v>14.814814814814813</v>
      </c>
      <c r="EE43" s="191">
        <f t="shared" si="8"/>
        <v>22.222222222222221</v>
      </c>
      <c r="EF43" s="191">
        <f t="shared" si="8"/>
        <v>62.962962962962962</v>
      </c>
      <c r="EG43" s="191">
        <f t="shared" si="8"/>
        <v>14.814814814814813</v>
      </c>
      <c r="EH43" s="191">
        <f t="shared" si="8"/>
        <v>29.629629629629626</v>
      </c>
      <c r="EI43" s="191">
        <f t="shared" si="8"/>
        <v>70.370370370370367</v>
      </c>
      <c r="EJ43" s="191">
        <f t="shared" si="8"/>
        <v>0</v>
      </c>
      <c r="EK43" s="191">
        <f t="shared" si="8"/>
        <v>37.037037037037038</v>
      </c>
      <c r="EL43" s="191">
        <f t="shared" si="8"/>
        <v>62.962962962962962</v>
      </c>
      <c r="EM43" s="191">
        <f t="shared" si="8"/>
        <v>0</v>
      </c>
      <c r="EN43" s="191">
        <f t="shared" si="8"/>
        <v>33.333333333333329</v>
      </c>
      <c r="EO43" s="191">
        <f t="shared" si="8"/>
        <v>62.962962962962962</v>
      </c>
      <c r="EP43" s="191">
        <f t="shared" si="8"/>
        <v>3.7037037037037033</v>
      </c>
      <c r="EQ43" s="191">
        <f t="shared" si="8"/>
        <v>48.148148148148145</v>
      </c>
      <c r="ER43" s="191">
        <f t="shared" si="8"/>
        <v>51.851851851851848</v>
      </c>
      <c r="ES43" s="191">
        <f t="shared" si="8"/>
        <v>0</v>
      </c>
      <c r="ET43" s="191">
        <f t="shared" si="8"/>
        <v>22.222222222222221</v>
      </c>
      <c r="EU43" s="191">
        <f t="shared" si="8"/>
        <v>77.777777777777771</v>
      </c>
      <c r="EV43" s="191">
        <f t="shared" si="8"/>
        <v>0</v>
      </c>
      <c r="EW43" s="191">
        <f t="shared" si="8"/>
        <v>25.925925925925924</v>
      </c>
      <c r="EX43" s="191">
        <f t="shared" si="8"/>
        <v>74.074074074074076</v>
      </c>
      <c r="EY43" s="191">
        <f t="shared" si="8"/>
        <v>0</v>
      </c>
      <c r="EZ43" s="191">
        <f t="shared" si="8"/>
        <v>40.74074074074074</v>
      </c>
      <c r="FA43" s="191">
        <f t="shared" si="8"/>
        <v>48.148148148148145</v>
      </c>
      <c r="FB43" s="191">
        <f t="shared" si="8"/>
        <v>11.111111111111111</v>
      </c>
      <c r="FC43" s="191">
        <f t="shared" si="8"/>
        <v>37.037037037037038</v>
      </c>
      <c r="FD43" s="191">
        <f t="shared" si="8"/>
        <v>59.259259259259252</v>
      </c>
      <c r="FE43" s="191">
        <f t="shared" si="8"/>
        <v>3.7037037037037033</v>
      </c>
      <c r="FF43" s="191">
        <f t="shared" si="8"/>
        <v>14.814814814814813</v>
      </c>
      <c r="FG43" s="191">
        <f t="shared" si="8"/>
        <v>74.074074074074076</v>
      </c>
      <c r="FH43" s="191">
        <f t="shared" si="8"/>
        <v>11.111111111111111</v>
      </c>
      <c r="FI43" s="191">
        <f t="shared" si="8"/>
        <v>0</v>
      </c>
      <c r="FJ43" s="191">
        <f t="shared" si="8"/>
        <v>96.296296296296291</v>
      </c>
      <c r="FK43" s="191">
        <f t="shared" si="8"/>
        <v>3.7037037037037033</v>
      </c>
      <c r="FL43" s="191">
        <f t="shared" si="8"/>
        <v>0</v>
      </c>
      <c r="FM43" s="191">
        <f t="shared" si="8"/>
        <v>88.888888888888886</v>
      </c>
      <c r="FN43" s="191">
        <f t="shared" si="8"/>
        <v>11.111111111111111</v>
      </c>
      <c r="FO43" s="191">
        <f t="shared" si="8"/>
        <v>7.4074074074074066</v>
      </c>
      <c r="FP43" s="191">
        <f t="shared" si="8"/>
        <v>92.592592592592581</v>
      </c>
      <c r="FQ43" s="191">
        <f t="shared" si="8"/>
        <v>0</v>
      </c>
      <c r="FR43" s="191">
        <f t="shared" si="8"/>
        <v>7.4074074074074066</v>
      </c>
      <c r="FS43" s="191">
        <f t="shared" si="8"/>
        <v>85.185185185185176</v>
      </c>
      <c r="FT43" s="191">
        <f t="shared" si="8"/>
        <v>7.4074074074074066</v>
      </c>
      <c r="FU43" s="191">
        <f t="shared" si="8"/>
        <v>7.4074074074074066</v>
      </c>
      <c r="FV43" s="191">
        <f t="shared" si="8"/>
        <v>88.888888888888886</v>
      </c>
      <c r="FW43" s="191">
        <f t="shared" si="8"/>
        <v>3.7037037037037033</v>
      </c>
      <c r="FX43" s="191">
        <f t="shared" si="8"/>
        <v>7.4074074074074066</v>
      </c>
      <c r="FY43" s="191">
        <f t="shared" si="8"/>
        <v>92.592592592592581</v>
      </c>
      <c r="FZ43" s="191">
        <f t="shared" si="8"/>
        <v>3.7037037037037033</v>
      </c>
      <c r="GA43" s="191">
        <f t="shared" si="8"/>
        <v>0</v>
      </c>
      <c r="GB43" s="191">
        <f t="shared" si="8"/>
        <v>100</v>
      </c>
      <c r="GC43" s="191">
        <f t="shared" si="8"/>
        <v>0</v>
      </c>
      <c r="GD43" s="191">
        <f t="shared" si="8"/>
        <v>0</v>
      </c>
      <c r="GE43" s="191">
        <f t="shared" si="8"/>
        <v>100</v>
      </c>
      <c r="GF43" s="191">
        <f t="shared" si="8"/>
        <v>0</v>
      </c>
      <c r="GG43" s="191">
        <f t="shared" si="8"/>
        <v>11.111111111111111</v>
      </c>
      <c r="GH43" s="191">
        <f t="shared" si="8"/>
        <v>88.888888888888886</v>
      </c>
      <c r="GI43" s="191">
        <f t="shared" si="8"/>
        <v>0</v>
      </c>
      <c r="GJ43" s="191">
        <f t="shared" si="8"/>
        <v>11.111111111111111</v>
      </c>
      <c r="GK43" s="191">
        <f t="shared" si="8"/>
        <v>85.185185185185176</v>
      </c>
      <c r="GL43" s="191">
        <f t="shared" si="8"/>
        <v>0</v>
      </c>
      <c r="GM43" s="191">
        <f t="shared" si="8"/>
        <v>7.4074074074074066</v>
      </c>
      <c r="GN43" s="191">
        <f t="shared" ref="GN43:IY43" si="9">GN42/27%</f>
        <v>92.592592592592581</v>
      </c>
      <c r="GO43" s="191">
        <f t="shared" si="9"/>
        <v>0</v>
      </c>
      <c r="GP43" s="191">
        <f t="shared" si="9"/>
        <v>7.4074074074074066</v>
      </c>
      <c r="GQ43" s="191">
        <f t="shared" si="9"/>
        <v>88.888888888888886</v>
      </c>
      <c r="GR43" s="191">
        <f t="shared" si="9"/>
        <v>3.7037037037037033</v>
      </c>
      <c r="GS43" s="191">
        <f t="shared" si="9"/>
        <v>3.7037037037037033</v>
      </c>
      <c r="GT43" s="191">
        <f t="shared" si="9"/>
        <v>96.296296296296291</v>
      </c>
      <c r="GU43" s="191">
        <f t="shared" si="9"/>
        <v>0</v>
      </c>
      <c r="GV43" s="191">
        <f t="shared" si="9"/>
        <v>11.111111111111111</v>
      </c>
      <c r="GW43" s="191">
        <f t="shared" si="9"/>
        <v>85.185185185185176</v>
      </c>
      <c r="GX43" s="191">
        <f t="shared" si="9"/>
        <v>3.7037037037037033</v>
      </c>
      <c r="GY43" s="191">
        <f t="shared" si="9"/>
        <v>7.4074074074074066</v>
      </c>
      <c r="GZ43" s="191">
        <f t="shared" si="9"/>
        <v>85.185185185185176</v>
      </c>
      <c r="HA43" s="191">
        <f t="shared" si="9"/>
        <v>7.4074074074074066</v>
      </c>
      <c r="HB43" s="191">
        <f t="shared" si="9"/>
        <v>3.7037037037037033</v>
      </c>
      <c r="HC43" s="191">
        <f t="shared" si="9"/>
        <v>88.888888888888886</v>
      </c>
      <c r="HD43" s="191">
        <f t="shared" si="9"/>
        <v>7.4074074074074066</v>
      </c>
      <c r="HE43" s="191">
        <f t="shared" si="9"/>
        <v>11.111111111111111</v>
      </c>
      <c r="HF43" s="191">
        <f t="shared" si="9"/>
        <v>77.777777777777771</v>
      </c>
      <c r="HG43" s="191">
        <f t="shared" si="9"/>
        <v>11.111111111111111</v>
      </c>
      <c r="HH43" s="191">
        <f t="shared" si="9"/>
        <v>0</v>
      </c>
      <c r="HI43" s="191">
        <f t="shared" si="9"/>
        <v>96.296296296296291</v>
      </c>
      <c r="HJ43" s="191">
        <f t="shared" si="9"/>
        <v>3.7037037037037033</v>
      </c>
      <c r="HK43" s="191">
        <f t="shared" si="9"/>
        <v>11.111111111111111</v>
      </c>
      <c r="HL43" s="191">
        <f t="shared" si="9"/>
        <v>85.185185185185176</v>
      </c>
      <c r="HM43" s="191">
        <f t="shared" si="9"/>
        <v>3.7037037037037033</v>
      </c>
      <c r="HN43" s="191">
        <f t="shared" si="9"/>
        <v>3.7037037037037033</v>
      </c>
      <c r="HO43" s="191">
        <f t="shared" si="9"/>
        <v>88.888888888888886</v>
      </c>
      <c r="HP43" s="191">
        <f t="shared" si="9"/>
        <v>7.4074074074074066</v>
      </c>
      <c r="HQ43" s="191">
        <f t="shared" si="9"/>
        <v>11.111111111111111</v>
      </c>
      <c r="HR43" s="191">
        <f t="shared" si="9"/>
        <v>81.481481481481481</v>
      </c>
      <c r="HS43" s="191">
        <f t="shared" si="9"/>
        <v>7.4074074074074066</v>
      </c>
      <c r="HT43" s="191">
        <f t="shared" si="9"/>
        <v>11.111111111111111</v>
      </c>
      <c r="HU43" s="191">
        <f t="shared" si="9"/>
        <v>74.074074074074076</v>
      </c>
      <c r="HV43" s="191">
        <f t="shared" si="9"/>
        <v>14.814814814814813</v>
      </c>
      <c r="HW43" s="191">
        <f t="shared" si="9"/>
        <v>0</v>
      </c>
      <c r="HX43" s="191">
        <f t="shared" si="9"/>
        <v>100</v>
      </c>
      <c r="HY43" s="191">
        <f t="shared" si="9"/>
        <v>0</v>
      </c>
      <c r="HZ43" s="191">
        <f t="shared" si="9"/>
        <v>11.111111111111111</v>
      </c>
      <c r="IA43" s="191">
        <f t="shared" si="9"/>
        <v>74.074074074074076</v>
      </c>
      <c r="IB43" s="191">
        <f t="shared" si="9"/>
        <v>14.814814814814813</v>
      </c>
      <c r="IC43" s="191">
        <f t="shared" si="9"/>
        <v>0</v>
      </c>
      <c r="ID43" s="191">
        <f t="shared" si="9"/>
        <v>100</v>
      </c>
      <c r="IE43" s="191">
        <f t="shared" si="9"/>
        <v>0</v>
      </c>
      <c r="IF43" s="191">
        <f t="shared" si="9"/>
        <v>0</v>
      </c>
      <c r="IG43" s="191">
        <f t="shared" si="9"/>
        <v>100</v>
      </c>
      <c r="IH43" s="191">
        <f t="shared" si="9"/>
        <v>0</v>
      </c>
      <c r="II43" s="191">
        <f t="shared" si="9"/>
        <v>11.111111111111111</v>
      </c>
      <c r="IJ43" s="191">
        <f t="shared" si="9"/>
        <v>74.074074074074076</v>
      </c>
      <c r="IK43" s="191">
        <f t="shared" si="9"/>
        <v>14.814814814814813</v>
      </c>
      <c r="IL43" s="191">
        <f t="shared" si="9"/>
        <v>3.7037037037037033</v>
      </c>
      <c r="IM43" s="191">
        <f t="shared" si="9"/>
        <v>92.592592592592581</v>
      </c>
      <c r="IN43" s="191">
        <f t="shared" si="9"/>
        <v>3.7037037037037033</v>
      </c>
      <c r="IO43" s="191">
        <f t="shared" si="9"/>
        <v>14.814814814814813</v>
      </c>
      <c r="IP43" s="191">
        <f t="shared" si="9"/>
        <v>66.666666666666657</v>
      </c>
      <c r="IQ43" s="191">
        <f t="shared" si="9"/>
        <v>14.814814814814813</v>
      </c>
      <c r="IR43" s="191">
        <f t="shared" si="9"/>
        <v>7.4074074074074066</v>
      </c>
      <c r="IS43" s="191">
        <f t="shared" si="9"/>
        <v>81.481481481481481</v>
      </c>
      <c r="IT43" s="191">
        <f t="shared" si="9"/>
        <v>11.111111111111111</v>
      </c>
      <c r="IU43" s="191">
        <f t="shared" si="9"/>
        <v>77.777777777777771</v>
      </c>
      <c r="IV43" s="191">
        <f t="shared" si="9"/>
        <v>11.111111111111111</v>
      </c>
      <c r="IW43" s="191">
        <f t="shared" si="9"/>
        <v>11.111111111111111</v>
      </c>
      <c r="IX43" s="191">
        <f t="shared" si="9"/>
        <v>0</v>
      </c>
      <c r="IY43" s="191">
        <f t="shared" si="9"/>
        <v>100</v>
      </c>
      <c r="IZ43" s="191">
        <f t="shared" ref="IZ43:LK43" si="10">IZ42/27%</f>
        <v>0</v>
      </c>
      <c r="JA43" s="191">
        <f t="shared" si="10"/>
        <v>18.518518518518519</v>
      </c>
      <c r="JB43" s="191">
        <f t="shared" si="10"/>
        <v>70.370370370370367</v>
      </c>
      <c r="JC43" s="191">
        <f t="shared" si="10"/>
        <v>11.111111111111111</v>
      </c>
      <c r="JD43" s="191">
        <f t="shared" si="10"/>
        <v>7.4074074074074066</v>
      </c>
      <c r="JE43" s="191">
        <f t="shared" si="10"/>
        <v>77.777777777777771</v>
      </c>
      <c r="JF43" s="191">
        <f t="shared" si="10"/>
        <v>14.814814814814813</v>
      </c>
      <c r="JG43" s="191">
        <f t="shared" si="10"/>
        <v>3.7037037037037033</v>
      </c>
      <c r="JH43" s="191">
        <f t="shared" si="10"/>
        <v>88.888888888888886</v>
      </c>
      <c r="JI43" s="191">
        <f t="shared" si="10"/>
        <v>7.4074074074074066</v>
      </c>
      <c r="JJ43" s="191">
        <f t="shared" si="10"/>
        <v>0</v>
      </c>
      <c r="JK43" s="191">
        <f t="shared" si="10"/>
        <v>29.629629629629626</v>
      </c>
      <c r="JL43" s="191">
        <f t="shared" si="10"/>
        <v>70.370370370370367</v>
      </c>
      <c r="JM43" s="191">
        <f t="shared" si="10"/>
        <v>22.222222222222221</v>
      </c>
      <c r="JN43" s="191">
        <f t="shared" si="10"/>
        <v>59.259259259259252</v>
      </c>
      <c r="JO43" s="191">
        <f t="shared" si="10"/>
        <v>18.518518518518519</v>
      </c>
      <c r="JP43" s="191">
        <f t="shared" si="10"/>
        <v>14.814814814814813</v>
      </c>
      <c r="JQ43" s="191">
        <f t="shared" si="10"/>
        <v>74.074074074074076</v>
      </c>
      <c r="JR43" s="191">
        <f t="shared" si="10"/>
        <v>11.111111111111111</v>
      </c>
      <c r="JS43" s="191">
        <f t="shared" si="10"/>
        <v>14.814814814814813</v>
      </c>
      <c r="JT43" s="191">
        <f t="shared" si="10"/>
        <v>74.074074074074076</v>
      </c>
      <c r="JU43" s="191">
        <f t="shared" si="10"/>
        <v>11.111111111111111</v>
      </c>
      <c r="JV43" s="191">
        <f t="shared" si="10"/>
        <v>29.629629629629626</v>
      </c>
      <c r="JW43" s="191">
        <f t="shared" si="10"/>
        <v>22.222222222222221</v>
      </c>
      <c r="JX43" s="191">
        <f t="shared" si="10"/>
        <v>48.148148148148145</v>
      </c>
      <c r="JY43" s="191">
        <f t="shared" si="10"/>
        <v>48.148148148148145</v>
      </c>
      <c r="JZ43" s="191">
        <f t="shared" si="10"/>
        <v>44.444444444444443</v>
      </c>
      <c r="KA43" s="191">
        <f t="shared" si="10"/>
        <v>7.4074074074074066</v>
      </c>
      <c r="KB43" s="191">
        <f t="shared" si="10"/>
        <v>37.037037037037038</v>
      </c>
      <c r="KC43" s="191">
        <f t="shared" si="10"/>
        <v>55.55555555555555</v>
      </c>
      <c r="KD43" s="191">
        <f t="shared" si="10"/>
        <v>7.4074074074074066</v>
      </c>
      <c r="KE43" s="191">
        <f t="shared" si="10"/>
        <v>29.629629629629626</v>
      </c>
      <c r="KF43" s="191">
        <f t="shared" si="10"/>
        <v>62.962962962962962</v>
      </c>
      <c r="KG43" s="191">
        <f t="shared" si="10"/>
        <v>7.4074074074074066</v>
      </c>
      <c r="KH43" s="191">
        <f t="shared" si="10"/>
        <v>11.111111111111111</v>
      </c>
      <c r="KI43" s="191">
        <f t="shared" si="10"/>
        <v>74.074074074074076</v>
      </c>
      <c r="KJ43" s="191">
        <f t="shared" si="10"/>
        <v>14.814814814814813</v>
      </c>
      <c r="KK43" s="191">
        <f t="shared" si="10"/>
        <v>14.814814814814813</v>
      </c>
      <c r="KL43" s="191">
        <f t="shared" si="10"/>
        <v>22.222222222222221</v>
      </c>
      <c r="KM43" s="191">
        <f t="shared" si="10"/>
        <v>62.962962962962962</v>
      </c>
      <c r="KN43" s="191">
        <f t="shared" si="10"/>
        <v>33.333333333333329</v>
      </c>
      <c r="KO43" s="191">
        <f t="shared" si="10"/>
        <v>48.148148148148145</v>
      </c>
      <c r="KP43" s="191">
        <f t="shared" si="10"/>
        <v>18.518518518518519</v>
      </c>
      <c r="KQ43" s="191">
        <f t="shared" si="10"/>
        <v>29.629629629629626</v>
      </c>
      <c r="KR43" s="191">
        <f t="shared" si="10"/>
        <v>59.259259259259252</v>
      </c>
      <c r="KS43" s="191">
        <f t="shared" si="10"/>
        <v>11.111111111111111</v>
      </c>
      <c r="KT43" s="191">
        <f t="shared" si="10"/>
        <v>25.925925925925924</v>
      </c>
      <c r="KU43" s="191">
        <f t="shared" si="10"/>
        <v>62.962962962962962</v>
      </c>
      <c r="KV43" s="191">
        <f t="shared" si="10"/>
        <v>11.111111111111111</v>
      </c>
      <c r="KW43" s="191">
        <f t="shared" si="10"/>
        <v>33.333333333333329</v>
      </c>
      <c r="KX43" s="191">
        <f t="shared" si="10"/>
        <v>55.55555555555555</v>
      </c>
      <c r="KY43" s="191">
        <f t="shared" si="10"/>
        <v>11.111111111111111</v>
      </c>
      <c r="KZ43" s="191">
        <f t="shared" si="10"/>
        <v>33.333333333333329</v>
      </c>
      <c r="LA43" s="191">
        <f t="shared" si="10"/>
        <v>51.851851851851848</v>
      </c>
      <c r="LB43" s="191">
        <f t="shared" si="10"/>
        <v>14.814814814814813</v>
      </c>
      <c r="LC43" s="191">
        <f t="shared" si="10"/>
        <v>40.74074074074074</v>
      </c>
      <c r="LD43" s="191">
        <f t="shared" si="10"/>
        <v>51.851851851851848</v>
      </c>
      <c r="LE43" s="191">
        <f t="shared" si="10"/>
        <v>7.4074074074074066</v>
      </c>
      <c r="LF43" s="191">
        <f t="shared" si="10"/>
        <v>33.333333333333329</v>
      </c>
      <c r="LG43" s="191">
        <f t="shared" si="10"/>
        <v>48.148148148148145</v>
      </c>
      <c r="LH43" s="191">
        <f t="shared" si="10"/>
        <v>18.518518518518519</v>
      </c>
      <c r="LI43" s="191">
        <f t="shared" si="10"/>
        <v>25.925925925925924</v>
      </c>
      <c r="LJ43" s="191">
        <f t="shared" si="10"/>
        <v>62.962962962962962</v>
      </c>
      <c r="LK43" s="191">
        <f t="shared" si="10"/>
        <v>11.111111111111111</v>
      </c>
      <c r="LL43" s="191">
        <f t="shared" ref="LL43:MX43" si="11">LL42/27%</f>
        <v>37.037037037037038</v>
      </c>
      <c r="LM43" s="191">
        <f t="shared" si="11"/>
        <v>51.851851851851848</v>
      </c>
      <c r="LN43" s="191">
        <f t="shared" si="11"/>
        <v>11.111111111111111</v>
      </c>
      <c r="LO43" s="191">
        <f t="shared" si="11"/>
        <v>25.925925925925924</v>
      </c>
      <c r="LP43" s="191">
        <f t="shared" si="11"/>
        <v>62.962962962962962</v>
      </c>
      <c r="LQ43" s="191">
        <f t="shared" si="11"/>
        <v>11.111111111111111</v>
      </c>
      <c r="LR43" s="191">
        <f t="shared" si="11"/>
        <v>40.74074074074074</v>
      </c>
      <c r="LS43" s="191">
        <f t="shared" si="11"/>
        <v>48.148148148148145</v>
      </c>
      <c r="LT43" s="191">
        <f t="shared" si="11"/>
        <v>11.111111111111111</v>
      </c>
      <c r="LU43" s="191">
        <f t="shared" si="11"/>
        <v>37.037037037037038</v>
      </c>
      <c r="LV43" s="191">
        <f t="shared" si="11"/>
        <v>44.444444444444443</v>
      </c>
      <c r="LW43" s="191">
        <f t="shared" si="11"/>
        <v>18.518518518518519</v>
      </c>
      <c r="LX43" s="191">
        <f t="shared" si="11"/>
        <v>37.037037037037038</v>
      </c>
      <c r="LY43" s="191">
        <f t="shared" si="11"/>
        <v>55.55555555555555</v>
      </c>
      <c r="LZ43" s="191">
        <f t="shared" si="11"/>
        <v>7.4074074074074066</v>
      </c>
      <c r="MA43" s="191">
        <f t="shared" si="11"/>
        <v>33.333333333333329</v>
      </c>
      <c r="MB43" s="191">
        <f t="shared" si="11"/>
        <v>48.148148148148145</v>
      </c>
      <c r="MC43" s="191">
        <f t="shared" si="11"/>
        <v>18.518518518518519</v>
      </c>
      <c r="MD43" s="191">
        <f t="shared" si="11"/>
        <v>40.74074074074074</v>
      </c>
      <c r="ME43" s="191">
        <f t="shared" si="11"/>
        <v>59.259259259259252</v>
      </c>
      <c r="MF43" s="191">
        <f t="shared" si="11"/>
        <v>0</v>
      </c>
      <c r="MG43" s="191">
        <f t="shared" si="11"/>
        <v>37.037037037037038</v>
      </c>
      <c r="MH43" s="191">
        <f t="shared" si="11"/>
        <v>48.148148148148145</v>
      </c>
      <c r="MI43" s="191">
        <f t="shared" si="11"/>
        <v>14.814814814814813</v>
      </c>
      <c r="MJ43" s="191">
        <f t="shared" si="11"/>
        <v>37.037037037037038</v>
      </c>
      <c r="MK43" s="191">
        <f t="shared" si="11"/>
        <v>55.55555555555555</v>
      </c>
      <c r="ML43" s="191">
        <f t="shared" si="11"/>
        <v>7.4074074074074066</v>
      </c>
      <c r="MM43" s="191">
        <f t="shared" si="11"/>
        <v>25.925925925925924</v>
      </c>
      <c r="MN43" s="191">
        <f t="shared" si="11"/>
        <v>66.666666666666657</v>
      </c>
      <c r="MO43" s="191">
        <f t="shared" si="11"/>
        <v>7.4074074074074066</v>
      </c>
      <c r="MP43" s="191">
        <f t="shared" si="11"/>
        <v>25.925925925925924</v>
      </c>
      <c r="MQ43" s="191">
        <f t="shared" si="11"/>
        <v>59.259259259259252</v>
      </c>
      <c r="MR43" s="191">
        <f t="shared" si="11"/>
        <v>14.814814814814813</v>
      </c>
      <c r="MS43" s="191">
        <f t="shared" si="11"/>
        <v>29.629629629629626</v>
      </c>
      <c r="MT43" s="191">
        <f t="shared" si="11"/>
        <v>59.259259259259252</v>
      </c>
      <c r="MU43" s="191">
        <f t="shared" si="11"/>
        <v>11.111111111111111</v>
      </c>
      <c r="MV43" s="191">
        <f t="shared" si="11"/>
        <v>37.037037037037038</v>
      </c>
      <c r="MW43" s="191">
        <f t="shared" si="11"/>
        <v>48.148148148148145</v>
      </c>
      <c r="MX43" s="191">
        <f t="shared" si="11"/>
        <v>14.814814814814813</v>
      </c>
    </row>
    <row r="44" spans="1:36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  <c r="IV44" s="135"/>
      <c r="IW44" s="135"/>
      <c r="IX44" s="135"/>
      <c r="IY44" s="135"/>
      <c r="IZ44" s="135"/>
      <c r="JA44" s="135"/>
      <c r="JB44" s="135"/>
      <c r="JC44" s="135"/>
      <c r="JD44" s="135"/>
      <c r="JE44" s="135"/>
      <c r="JF44" s="135"/>
      <c r="JG44" s="135"/>
      <c r="JH44" s="135"/>
      <c r="JI44" s="135"/>
      <c r="JJ44" s="135"/>
      <c r="JK44" s="135"/>
      <c r="JL44" s="135"/>
      <c r="JM44" s="135"/>
      <c r="JN44" s="135"/>
      <c r="JO44" s="135"/>
      <c r="JP44" s="135"/>
      <c r="JQ44" s="135"/>
      <c r="JR44" s="135"/>
      <c r="JS44" s="135"/>
      <c r="JT44" s="135"/>
      <c r="JU44" s="135"/>
      <c r="JV44" s="135"/>
      <c r="JW44" s="135"/>
      <c r="JX44" s="135"/>
      <c r="JY44" s="135"/>
      <c r="JZ44" s="135"/>
      <c r="KA44" s="135"/>
      <c r="KB44" s="135"/>
      <c r="KC44" s="135"/>
      <c r="KD44" s="135"/>
      <c r="KE44" s="135"/>
      <c r="KF44" s="135"/>
      <c r="KG44" s="135"/>
      <c r="KH44" s="135"/>
      <c r="KI44" s="135"/>
      <c r="KJ44" s="135"/>
      <c r="KK44" s="135"/>
      <c r="KL44" s="135"/>
      <c r="KM44" s="135"/>
      <c r="KN44" s="135"/>
      <c r="KO44" s="135"/>
      <c r="KP44" s="135"/>
      <c r="KQ44" s="135"/>
      <c r="KR44" s="135"/>
      <c r="KS44" s="135"/>
      <c r="KT44" s="135"/>
      <c r="KU44" s="135"/>
      <c r="KV44" s="135"/>
      <c r="KW44" s="135"/>
      <c r="KX44" s="135"/>
      <c r="KY44" s="135"/>
      <c r="KZ44" s="135"/>
      <c r="LA44" s="135"/>
      <c r="LB44" s="135"/>
      <c r="LC44" s="135"/>
      <c r="LD44" s="135"/>
      <c r="LE44" s="135"/>
      <c r="LF44" s="135"/>
      <c r="LG44" s="135"/>
      <c r="LH44" s="135"/>
      <c r="LI44" s="135"/>
      <c r="LJ44" s="135"/>
      <c r="LK44" s="135"/>
      <c r="LL44" s="135"/>
      <c r="LM44" s="135"/>
      <c r="LN44" s="135"/>
      <c r="LO44" s="135"/>
      <c r="LP44" s="135"/>
      <c r="LQ44" s="135"/>
      <c r="LR44" s="135"/>
      <c r="LS44" s="135"/>
      <c r="LT44" s="135"/>
      <c r="LU44" s="135"/>
      <c r="LV44" s="135"/>
      <c r="LW44" s="135"/>
      <c r="LX44" s="135"/>
      <c r="LY44" s="135"/>
      <c r="LZ44" s="135"/>
      <c r="MA44" s="135"/>
      <c r="MB44" s="135"/>
      <c r="MC44" s="135"/>
      <c r="MD44" s="135"/>
      <c r="ME44" s="135"/>
      <c r="MF44" s="135"/>
      <c r="MG44" s="135"/>
      <c r="MH44" s="135"/>
      <c r="MI44" s="135"/>
      <c r="MJ44" s="135"/>
      <c r="MK44" s="135"/>
      <c r="ML44" s="135"/>
      <c r="MM44" s="135"/>
      <c r="MN44" s="135"/>
      <c r="MO44" s="135"/>
      <c r="MP44" s="135"/>
      <c r="MQ44" s="135"/>
      <c r="MR44" s="135"/>
      <c r="MS44" s="135"/>
      <c r="MT44" s="135"/>
      <c r="MU44" s="135"/>
      <c r="MV44" s="135"/>
      <c r="MW44" s="135"/>
      <c r="MX44" s="135"/>
    </row>
    <row r="45" spans="1:362" ht="25.5">
      <c r="A45" s="129"/>
      <c r="B45" s="192" t="s">
        <v>781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  <c r="IW45" s="129"/>
      <c r="IX45" s="129"/>
      <c r="IY45" s="129"/>
      <c r="IZ45" s="129"/>
      <c r="JA45" s="129"/>
      <c r="JB45" s="129"/>
      <c r="JC45" s="129"/>
      <c r="JD45" s="129"/>
      <c r="JE45" s="129"/>
      <c r="JF45" s="129"/>
      <c r="JG45" s="129"/>
      <c r="JH45" s="129"/>
      <c r="JI45" s="129"/>
      <c r="JJ45" s="129"/>
      <c r="JK45" s="129"/>
      <c r="JL45" s="129"/>
      <c r="JM45" s="129"/>
      <c r="JN45" s="129"/>
      <c r="JO45" s="129"/>
      <c r="JP45" s="129"/>
      <c r="JQ45" s="129"/>
      <c r="JR45" s="129"/>
      <c r="JS45" s="129"/>
      <c r="JT45" s="129"/>
      <c r="JU45" s="129"/>
      <c r="JV45" s="129"/>
      <c r="JW45" s="129"/>
      <c r="JX45" s="129"/>
      <c r="JY45" s="129"/>
      <c r="JZ45" s="129"/>
      <c r="KA45" s="129"/>
      <c r="KB45" s="129"/>
      <c r="KC45" s="129"/>
      <c r="KD45" s="129"/>
      <c r="KE45" s="129"/>
      <c r="KF45" s="129"/>
      <c r="KG45" s="129"/>
      <c r="KH45" s="129"/>
      <c r="KI45" s="129"/>
      <c r="KJ45" s="129"/>
      <c r="KK45" s="129"/>
      <c r="KL45" s="129"/>
      <c r="KM45" s="129"/>
      <c r="KN45" s="129"/>
      <c r="KO45" s="129"/>
      <c r="KP45" s="129"/>
      <c r="KQ45" s="129"/>
      <c r="KR45" s="129"/>
      <c r="KS45" s="129"/>
      <c r="KT45" s="129"/>
      <c r="KU45" s="129"/>
      <c r="KV45" s="129"/>
      <c r="KW45" s="129"/>
      <c r="KX45" s="129"/>
      <c r="KY45" s="129"/>
      <c r="KZ45" s="129"/>
      <c r="LA45" s="129"/>
      <c r="LB45" s="129"/>
      <c r="LC45" s="129"/>
      <c r="LD45" s="129"/>
      <c r="LE45" s="129"/>
      <c r="LF45" s="129"/>
      <c r="LG45" s="129"/>
      <c r="LH45" s="129"/>
      <c r="LI45" s="129"/>
      <c r="LJ45" s="129"/>
      <c r="LK45" s="129"/>
      <c r="LL45" s="129"/>
      <c r="LM45" s="129"/>
      <c r="LN45" s="129"/>
      <c r="LO45" s="129"/>
      <c r="LP45" s="129"/>
      <c r="LQ45" s="129"/>
      <c r="LR45" s="129"/>
      <c r="LS45" s="129"/>
      <c r="LT45" s="129"/>
      <c r="LU45" s="129"/>
      <c r="LV45" s="129"/>
      <c r="LW45" s="129"/>
      <c r="LX45" s="129"/>
      <c r="LY45" s="129"/>
      <c r="LZ45" s="129"/>
      <c r="MA45" s="129"/>
      <c r="MB45" s="129"/>
      <c r="MC45" s="129"/>
      <c r="MD45" s="129"/>
      <c r="ME45" s="129"/>
      <c r="MF45" s="129"/>
      <c r="MG45" s="129"/>
      <c r="MH45" s="129"/>
      <c r="MI45" s="129"/>
      <c r="MJ45" s="129"/>
      <c r="MK45" s="129"/>
      <c r="ML45" s="129"/>
      <c r="MM45" s="129"/>
      <c r="MN45" s="129"/>
      <c r="MO45" s="129"/>
      <c r="MP45" s="129"/>
      <c r="MQ45" s="129"/>
      <c r="MR45" s="129"/>
      <c r="MS45" s="129"/>
      <c r="MT45" s="129"/>
      <c r="MU45" s="129"/>
      <c r="MV45" s="129"/>
      <c r="MW45" s="129"/>
      <c r="MX45" s="129"/>
    </row>
    <row r="46" spans="1:362">
      <c r="A46" s="129"/>
      <c r="B46" s="129" t="s">
        <v>782</v>
      </c>
      <c r="C46" s="129" t="s">
        <v>783</v>
      </c>
      <c r="D46" s="193">
        <v>24.2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  <c r="IW46" s="129"/>
      <c r="IX46" s="129"/>
      <c r="IY46" s="129"/>
      <c r="IZ46" s="129"/>
      <c r="JA46" s="129"/>
      <c r="JB46" s="129"/>
      <c r="JC46" s="129"/>
      <c r="JD46" s="129"/>
      <c r="JE46" s="129"/>
      <c r="JF46" s="129"/>
      <c r="JG46" s="129"/>
      <c r="JH46" s="129"/>
      <c r="JI46" s="129"/>
      <c r="JJ46" s="129"/>
      <c r="JK46" s="129"/>
      <c r="JL46" s="129"/>
      <c r="JM46" s="129"/>
      <c r="JN46" s="129"/>
      <c r="JO46" s="129"/>
      <c r="JP46" s="129"/>
      <c r="JQ46" s="129"/>
      <c r="JR46" s="129"/>
      <c r="JS46" s="129"/>
      <c r="JT46" s="129"/>
      <c r="JU46" s="129"/>
      <c r="JV46" s="129"/>
      <c r="JW46" s="129"/>
      <c r="JX46" s="129"/>
      <c r="JY46" s="129"/>
      <c r="JZ46" s="129"/>
      <c r="KA46" s="129"/>
      <c r="KB46" s="129"/>
      <c r="KC46" s="129"/>
      <c r="KD46" s="129"/>
      <c r="KE46" s="129"/>
      <c r="KF46" s="129"/>
      <c r="KG46" s="129"/>
      <c r="KH46" s="129"/>
      <c r="KI46" s="129"/>
      <c r="KJ46" s="129"/>
      <c r="KK46" s="129"/>
      <c r="KL46" s="129"/>
      <c r="KM46" s="129"/>
      <c r="KN46" s="129"/>
      <c r="KO46" s="129"/>
      <c r="KP46" s="129"/>
      <c r="KQ46" s="129"/>
      <c r="KR46" s="129"/>
      <c r="KS46" s="129"/>
      <c r="KT46" s="129"/>
      <c r="KU46" s="129"/>
      <c r="KV46" s="129"/>
      <c r="KW46" s="129"/>
      <c r="KX46" s="129"/>
      <c r="KY46" s="129"/>
      <c r="KZ46" s="129"/>
      <c r="LA46" s="129"/>
      <c r="LB46" s="129"/>
      <c r="LC46" s="129"/>
      <c r="LD46" s="129"/>
      <c r="LE46" s="129"/>
      <c r="LF46" s="129"/>
      <c r="LG46" s="129"/>
      <c r="LH46" s="129"/>
      <c r="LI46" s="129"/>
      <c r="LJ46" s="129"/>
      <c r="LK46" s="129"/>
      <c r="LL46" s="129"/>
      <c r="LM46" s="129"/>
      <c r="LN46" s="129"/>
      <c r="LO46" s="129"/>
      <c r="LP46" s="129"/>
      <c r="LQ46" s="129"/>
      <c r="LR46" s="129"/>
      <c r="LS46" s="129"/>
      <c r="LT46" s="129"/>
      <c r="LU46" s="129"/>
      <c r="LV46" s="129"/>
      <c r="LW46" s="129"/>
      <c r="LX46" s="129"/>
      <c r="LY46" s="129"/>
      <c r="LZ46" s="129"/>
      <c r="MA46" s="129"/>
      <c r="MB46" s="129"/>
      <c r="MC46" s="129"/>
      <c r="MD46" s="129"/>
      <c r="ME46" s="129"/>
      <c r="MF46" s="129"/>
      <c r="MG46" s="129"/>
      <c r="MH46" s="129"/>
      <c r="MI46" s="129"/>
      <c r="MJ46" s="129"/>
      <c r="MK46" s="129"/>
      <c r="ML46" s="129"/>
      <c r="MM46" s="129"/>
      <c r="MN46" s="129"/>
      <c r="MO46" s="129"/>
      <c r="MP46" s="129"/>
      <c r="MQ46" s="129"/>
      <c r="MR46" s="129"/>
      <c r="MS46" s="129"/>
      <c r="MT46" s="129"/>
      <c r="MU46" s="129"/>
      <c r="MV46" s="129"/>
      <c r="MW46" s="129"/>
      <c r="MX46" s="129"/>
    </row>
    <row r="47" spans="1:362">
      <c r="A47" s="129"/>
      <c r="B47" s="129" t="s">
        <v>784</v>
      </c>
      <c r="C47" s="129" t="s">
        <v>783</v>
      </c>
      <c r="D47" s="129">
        <f>(D43+G43+J43+M43+P43+S43+V43+Y43+AB43+AE43+AH43+AK43+AN43+AQ43+AT43+AW43+AZ43+BC43+BF43+BI43)/20</f>
        <v>59.999999999999986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  <c r="IS47" s="129"/>
      <c r="IT47" s="129"/>
      <c r="IU47" s="129"/>
      <c r="IV47" s="129"/>
      <c r="IW47" s="129"/>
      <c r="IX47" s="129"/>
      <c r="IY47" s="129"/>
      <c r="IZ47" s="129"/>
      <c r="JA47" s="129"/>
      <c r="JB47" s="129"/>
      <c r="JC47" s="129"/>
      <c r="JD47" s="129"/>
      <c r="JE47" s="129"/>
      <c r="JF47" s="129"/>
      <c r="JG47" s="129"/>
      <c r="JH47" s="129"/>
      <c r="JI47" s="129"/>
      <c r="JJ47" s="129"/>
      <c r="JK47" s="129"/>
      <c r="JL47" s="129"/>
      <c r="JM47" s="129"/>
      <c r="JN47" s="129"/>
      <c r="JO47" s="129"/>
      <c r="JP47" s="129"/>
      <c r="JQ47" s="129"/>
      <c r="JR47" s="129"/>
      <c r="JS47" s="129"/>
      <c r="JT47" s="129"/>
      <c r="JU47" s="129"/>
      <c r="JV47" s="129"/>
      <c r="JW47" s="129"/>
      <c r="JX47" s="129"/>
      <c r="JY47" s="129"/>
      <c r="JZ47" s="129"/>
      <c r="KA47" s="129"/>
      <c r="KB47" s="129"/>
      <c r="KC47" s="129"/>
      <c r="KD47" s="129"/>
      <c r="KE47" s="129"/>
      <c r="KF47" s="129"/>
      <c r="KG47" s="129"/>
      <c r="KH47" s="129"/>
      <c r="KI47" s="129"/>
      <c r="KJ47" s="129"/>
      <c r="KK47" s="129"/>
      <c r="KL47" s="129"/>
      <c r="KM47" s="129"/>
      <c r="KN47" s="129"/>
      <c r="KO47" s="129"/>
      <c r="KP47" s="129"/>
      <c r="KQ47" s="129"/>
      <c r="KR47" s="129"/>
      <c r="KS47" s="129"/>
      <c r="KT47" s="129"/>
      <c r="KU47" s="129"/>
      <c r="KV47" s="129"/>
      <c r="KW47" s="129"/>
      <c r="KX47" s="129"/>
      <c r="KY47" s="129"/>
      <c r="KZ47" s="129"/>
      <c r="LA47" s="129"/>
      <c r="LB47" s="129"/>
      <c r="LC47" s="129"/>
      <c r="LD47" s="129"/>
      <c r="LE47" s="129"/>
      <c r="LF47" s="129"/>
      <c r="LG47" s="129"/>
      <c r="LH47" s="129"/>
      <c r="LI47" s="129"/>
      <c r="LJ47" s="129"/>
      <c r="LK47" s="129"/>
      <c r="LL47" s="129"/>
      <c r="LM47" s="129"/>
      <c r="LN47" s="129"/>
      <c r="LO47" s="129"/>
      <c r="LP47" s="129"/>
      <c r="LQ47" s="129"/>
      <c r="LR47" s="129"/>
      <c r="LS47" s="129"/>
      <c r="LT47" s="129"/>
      <c r="LU47" s="129"/>
      <c r="LV47" s="129"/>
      <c r="LW47" s="129"/>
      <c r="LX47" s="129"/>
      <c r="LY47" s="129"/>
      <c r="LZ47" s="129"/>
      <c r="MA47" s="129"/>
      <c r="MB47" s="129"/>
      <c r="MC47" s="129"/>
      <c r="MD47" s="129"/>
      <c r="ME47" s="129"/>
      <c r="MF47" s="129"/>
      <c r="MG47" s="129"/>
      <c r="MH47" s="129"/>
      <c r="MI47" s="129"/>
      <c r="MJ47" s="129"/>
      <c r="MK47" s="129"/>
      <c r="ML47" s="129"/>
      <c r="MM47" s="129"/>
      <c r="MN47" s="129"/>
      <c r="MO47" s="129"/>
      <c r="MP47" s="129"/>
      <c r="MQ47" s="129"/>
      <c r="MR47" s="129"/>
      <c r="MS47" s="129"/>
      <c r="MT47" s="129"/>
      <c r="MU47" s="129"/>
      <c r="MV47" s="129"/>
      <c r="MW47" s="129"/>
      <c r="MX47" s="129"/>
    </row>
    <row r="48" spans="1:362">
      <c r="A48" s="129"/>
      <c r="B48" s="129" t="s">
        <v>785</v>
      </c>
      <c r="C48" s="129" t="s">
        <v>783</v>
      </c>
      <c r="D48" s="129">
        <f>(E43+H43+K43+N43+Q43+T43+W43+Z43+AC43+AF43+AI43+AL43+AO43+AR43+AU43+AX43+BA43+BD43+BG43+BJ43)/20</f>
        <v>12.962962962962967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  <c r="IW48" s="129"/>
      <c r="IX48" s="129"/>
      <c r="IY48" s="129"/>
      <c r="IZ48" s="129"/>
      <c r="JA48" s="129"/>
      <c r="JB48" s="129"/>
      <c r="JC48" s="129"/>
      <c r="JD48" s="129"/>
      <c r="JE48" s="129"/>
      <c r="JF48" s="129"/>
      <c r="JG48" s="129"/>
      <c r="JH48" s="129"/>
      <c r="JI48" s="129"/>
      <c r="JJ48" s="129"/>
      <c r="JK48" s="129"/>
      <c r="JL48" s="129"/>
      <c r="JM48" s="129"/>
      <c r="JN48" s="129"/>
      <c r="JO48" s="129"/>
      <c r="JP48" s="129"/>
      <c r="JQ48" s="129"/>
      <c r="JR48" s="129"/>
      <c r="JS48" s="129"/>
      <c r="JT48" s="129"/>
      <c r="JU48" s="129"/>
      <c r="JV48" s="129"/>
      <c r="JW48" s="129"/>
      <c r="JX48" s="129"/>
      <c r="JY48" s="129"/>
      <c r="JZ48" s="129"/>
      <c r="KA48" s="129"/>
      <c r="KB48" s="129"/>
      <c r="KC48" s="129"/>
      <c r="KD48" s="129"/>
      <c r="KE48" s="129"/>
      <c r="KF48" s="129"/>
      <c r="KG48" s="129"/>
      <c r="KH48" s="129"/>
      <c r="KI48" s="129"/>
      <c r="KJ48" s="129"/>
      <c r="KK48" s="129"/>
      <c r="KL48" s="129"/>
      <c r="KM48" s="129"/>
      <c r="KN48" s="129"/>
      <c r="KO48" s="129"/>
      <c r="KP48" s="129"/>
      <c r="KQ48" s="129"/>
      <c r="KR48" s="129"/>
      <c r="KS48" s="129"/>
      <c r="KT48" s="129"/>
      <c r="KU48" s="129"/>
      <c r="KV48" s="129"/>
      <c r="KW48" s="129"/>
      <c r="KX48" s="129"/>
      <c r="KY48" s="129"/>
      <c r="KZ48" s="129"/>
      <c r="LA48" s="129"/>
      <c r="LB48" s="129"/>
      <c r="LC48" s="129"/>
      <c r="LD48" s="129"/>
      <c r="LE48" s="129"/>
      <c r="LF48" s="129"/>
      <c r="LG48" s="129"/>
      <c r="LH48" s="129"/>
      <c r="LI48" s="129"/>
      <c r="LJ48" s="129"/>
      <c r="LK48" s="129"/>
      <c r="LL48" s="129"/>
      <c r="LM48" s="129"/>
      <c r="LN48" s="129"/>
      <c r="LO48" s="129"/>
      <c r="LP48" s="129"/>
      <c r="LQ48" s="129"/>
      <c r="LR48" s="129"/>
      <c r="LS48" s="129"/>
      <c r="LT48" s="129"/>
      <c r="LU48" s="129"/>
      <c r="LV48" s="129"/>
      <c r="LW48" s="129"/>
      <c r="LX48" s="129"/>
      <c r="LY48" s="129"/>
      <c r="LZ48" s="129"/>
      <c r="MA48" s="129"/>
      <c r="MB48" s="129"/>
      <c r="MC48" s="129"/>
      <c r="MD48" s="129"/>
      <c r="ME48" s="129"/>
      <c r="MF48" s="129"/>
      <c r="MG48" s="129"/>
      <c r="MH48" s="129"/>
      <c r="MI48" s="129"/>
      <c r="MJ48" s="129"/>
      <c r="MK48" s="129"/>
      <c r="ML48" s="129"/>
      <c r="MM48" s="129"/>
      <c r="MN48" s="129"/>
      <c r="MO48" s="129"/>
      <c r="MP48" s="129"/>
      <c r="MQ48" s="129"/>
      <c r="MR48" s="129"/>
      <c r="MS48" s="129"/>
      <c r="MT48" s="129"/>
      <c r="MU48" s="129"/>
      <c r="MV48" s="129"/>
      <c r="MW48" s="129"/>
      <c r="MX48" s="129"/>
    </row>
    <row r="49" spans="1:362">
      <c r="A49" s="129"/>
      <c r="B49" s="129"/>
      <c r="C49" s="129"/>
      <c r="D49" s="193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  <c r="IW49" s="129"/>
      <c r="IX49" s="129"/>
      <c r="IY49" s="129"/>
      <c r="IZ49" s="129"/>
      <c r="JA49" s="129"/>
      <c r="JB49" s="129"/>
      <c r="JC49" s="129"/>
      <c r="JD49" s="129"/>
      <c r="JE49" s="129"/>
      <c r="JF49" s="129"/>
      <c r="JG49" s="129"/>
      <c r="JH49" s="129"/>
      <c r="JI49" s="129"/>
      <c r="JJ49" s="129"/>
      <c r="JK49" s="129"/>
      <c r="JL49" s="129"/>
      <c r="JM49" s="129"/>
      <c r="JN49" s="129"/>
      <c r="JO49" s="129"/>
      <c r="JP49" s="129"/>
      <c r="JQ49" s="129"/>
      <c r="JR49" s="129"/>
      <c r="JS49" s="129"/>
      <c r="JT49" s="129"/>
      <c r="JU49" s="129"/>
      <c r="JV49" s="129"/>
      <c r="JW49" s="129"/>
      <c r="JX49" s="129"/>
      <c r="JY49" s="129"/>
      <c r="JZ49" s="129"/>
      <c r="KA49" s="129"/>
      <c r="KB49" s="129"/>
      <c r="KC49" s="129"/>
      <c r="KD49" s="129"/>
      <c r="KE49" s="129"/>
      <c r="KF49" s="129"/>
      <c r="KG49" s="129"/>
      <c r="KH49" s="129"/>
      <c r="KI49" s="129"/>
      <c r="KJ49" s="129"/>
      <c r="KK49" s="129"/>
      <c r="KL49" s="129"/>
      <c r="KM49" s="129"/>
      <c r="KN49" s="129"/>
      <c r="KO49" s="129"/>
      <c r="KP49" s="129"/>
      <c r="KQ49" s="129"/>
      <c r="KR49" s="129"/>
      <c r="KS49" s="129"/>
      <c r="KT49" s="129"/>
      <c r="KU49" s="129"/>
      <c r="KV49" s="129"/>
      <c r="KW49" s="129"/>
      <c r="KX49" s="129"/>
      <c r="KY49" s="129"/>
      <c r="KZ49" s="129"/>
      <c r="LA49" s="129"/>
      <c r="LB49" s="129"/>
      <c r="LC49" s="129"/>
      <c r="LD49" s="129"/>
      <c r="LE49" s="129"/>
      <c r="LF49" s="129"/>
      <c r="LG49" s="129"/>
      <c r="LH49" s="129"/>
      <c r="LI49" s="129"/>
      <c r="LJ49" s="129"/>
      <c r="LK49" s="129"/>
      <c r="LL49" s="129"/>
      <c r="LM49" s="129"/>
      <c r="LN49" s="129"/>
      <c r="LO49" s="129"/>
      <c r="LP49" s="129"/>
      <c r="LQ49" s="129"/>
      <c r="LR49" s="129"/>
      <c r="LS49" s="129"/>
      <c r="LT49" s="129"/>
      <c r="LU49" s="129"/>
      <c r="LV49" s="129"/>
      <c r="LW49" s="129"/>
      <c r="LX49" s="129"/>
      <c r="LY49" s="129"/>
      <c r="LZ49" s="129"/>
      <c r="MA49" s="129"/>
      <c r="MB49" s="129"/>
      <c r="MC49" s="129"/>
      <c r="MD49" s="129"/>
      <c r="ME49" s="129"/>
      <c r="MF49" s="129"/>
      <c r="MG49" s="129"/>
      <c r="MH49" s="129"/>
      <c r="MI49" s="129"/>
      <c r="MJ49" s="129"/>
      <c r="MK49" s="129"/>
      <c r="ML49" s="129"/>
      <c r="MM49" s="129"/>
      <c r="MN49" s="129"/>
      <c r="MO49" s="129"/>
      <c r="MP49" s="129"/>
      <c r="MQ49" s="129"/>
      <c r="MR49" s="129"/>
      <c r="MS49" s="129"/>
      <c r="MT49" s="129"/>
      <c r="MU49" s="129"/>
      <c r="MV49" s="129"/>
      <c r="MW49" s="129"/>
      <c r="MX49" s="129"/>
    </row>
    <row r="50" spans="1:362">
      <c r="A50" s="129"/>
      <c r="B50" s="129" t="s">
        <v>782</v>
      </c>
      <c r="C50" s="129" t="s">
        <v>786</v>
      </c>
      <c r="D50" s="129">
        <v>25.965209999999999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  <c r="IW50" s="129"/>
      <c r="IX50" s="129"/>
      <c r="IY50" s="129"/>
      <c r="IZ50" s="129"/>
      <c r="JA50" s="129"/>
      <c r="JB50" s="129"/>
      <c r="JC50" s="129"/>
      <c r="JD50" s="129"/>
      <c r="JE50" s="129"/>
      <c r="JF50" s="129"/>
      <c r="JG50" s="129"/>
      <c r="JH50" s="129"/>
      <c r="JI50" s="129"/>
      <c r="JJ50" s="129"/>
      <c r="JK50" s="129"/>
      <c r="JL50" s="129"/>
      <c r="JM50" s="129"/>
      <c r="JN50" s="129"/>
      <c r="JO50" s="129"/>
      <c r="JP50" s="129"/>
      <c r="JQ50" s="129"/>
      <c r="JR50" s="129"/>
      <c r="JS50" s="129"/>
      <c r="JT50" s="129"/>
      <c r="JU50" s="129"/>
      <c r="JV50" s="129"/>
      <c r="JW50" s="129"/>
      <c r="JX50" s="129"/>
      <c r="JY50" s="129"/>
      <c r="JZ50" s="129"/>
      <c r="KA50" s="129"/>
      <c r="KB50" s="129"/>
      <c r="KC50" s="129"/>
      <c r="KD50" s="129"/>
      <c r="KE50" s="129"/>
      <c r="KF50" s="129"/>
      <c r="KG50" s="129"/>
      <c r="KH50" s="129"/>
      <c r="KI50" s="129"/>
      <c r="KJ50" s="129"/>
      <c r="KK50" s="129"/>
      <c r="KL50" s="129"/>
      <c r="KM50" s="129"/>
      <c r="KN50" s="129"/>
      <c r="KO50" s="129"/>
      <c r="KP50" s="129"/>
      <c r="KQ50" s="129"/>
      <c r="KR50" s="129"/>
      <c r="KS50" s="129"/>
      <c r="KT50" s="129"/>
      <c r="KU50" s="129"/>
      <c r="KV50" s="129"/>
      <c r="KW50" s="129"/>
      <c r="KX50" s="129"/>
      <c r="KY50" s="129"/>
      <c r="KZ50" s="129"/>
      <c r="LA50" s="129"/>
      <c r="LB50" s="129"/>
      <c r="LC50" s="129"/>
      <c r="LD50" s="129"/>
      <c r="LE50" s="129"/>
      <c r="LF50" s="129"/>
      <c r="LG50" s="129"/>
      <c r="LH50" s="129"/>
      <c r="LI50" s="129"/>
      <c r="LJ50" s="129"/>
      <c r="LK50" s="129"/>
      <c r="LL50" s="129"/>
      <c r="LM50" s="129"/>
      <c r="LN50" s="129"/>
      <c r="LO50" s="129"/>
      <c r="LP50" s="129"/>
      <c r="LQ50" s="129"/>
      <c r="LR50" s="129"/>
      <c r="LS50" s="129"/>
      <c r="LT50" s="129"/>
      <c r="LU50" s="129"/>
      <c r="LV50" s="129"/>
      <c r="LW50" s="129"/>
      <c r="LX50" s="129"/>
      <c r="LY50" s="129"/>
      <c r="LZ50" s="129"/>
      <c r="MA50" s="129"/>
      <c r="MB50" s="129"/>
      <c r="MC50" s="129"/>
      <c r="MD50" s="129"/>
      <c r="ME50" s="129"/>
      <c r="MF50" s="129"/>
      <c r="MG50" s="129"/>
      <c r="MH50" s="129"/>
      <c r="MI50" s="129"/>
      <c r="MJ50" s="129"/>
      <c r="MK50" s="129"/>
      <c r="ML50" s="129"/>
      <c r="MM50" s="129"/>
      <c r="MN50" s="129"/>
      <c r="MO50" s="129"/>
      <c r="MP50" s="129"/>
      <c r="MQ50" s="129"/>
      <c r="MR50" s="129"/>
      <c r="MS50" s="129"/>
      <c r="MT50" s="129"/>
      <c r="MU50" s="129"/>
      <c r="MV50" s="129"/>
      <c r="MW50" s="129"/>
      <c r="MX50" s="129"/>
    </row>
    <row r="51" spans="1:362">
      <c r="A51" s="129"/>
      <c r="B51" s="129" t="s">
        <v>784</v>
      </c>
      <c r="C51" s="129" t="s">
        <v>786</v>
      </c>
      <c r="D51" s="129">
        <f>(BL43+BO43+BR43+BU43+BX43+CA43+CD43+CG43+CJ43+CM43+CP43+CS43+CV43+CY43+DB43+DE43+DH43+DK43+DN43+DQ43+DT43+DW43+DZ43+EC43+EF43)/25</f>
        <v>58.814814814814802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  <c r="IW51" s="129"/>
      <c r="IX51" s="129"/>
      <c r="IY51" s="129"/>
      <c r="IZ51" s="129"/>
      <c r="JA51" s="129"/>
      <c r="JB51" s="129"/>
      <c r="JC51" s="129"/>
      <c r="JD51" s="129"/>
      <c r="JE51" s="129"/>
      <c r="JF51" s="129"/>
      <c r="JG51" s="129"/>
      <c r="JH51" s="129"/>
      <c r="JI51" s="129"/>
      <c r="JJ51" s="129"/>
      <c r="JK51" s="129"/>
      <c r="JL51" s="129"/>
      <c r="JM51" s="129"/>
      <c r="JN51" s="129"/>
      <c r="JO51" s="129"/>
      <c r="JP51" s="129"/>
      <c r="JQ51" s="129"/>
      <c r="JR51" s="129"/>
      <c r="JS51" s="129"/>
      <c r="JT51" s="129"/>
      <c r="JU51" s="129"/>
      <c r="JV51" s="129"/>
      <c r="JW51" s="129"/>
      <c r="JX51" s="129"/>
      <c r="JY51" s="129"/>
      <c r="JZ51" s="129"/>
      <c r="KA51" s="129"/>
      <c r="KB51" s="129"/>
      <c r="KC51" s="129"/>
      <c r="KD51" s="129"/>
      <c r="KE51" s="129"/>
      <c r="KF51" s="129"/>
      <c r="KG51" s="129"/>
      <c r="KH51" s="129"/>
      <c r="KI51" s="129"/>
      <c r="KJ51" s="129"/>
      <c r="KK51" s="129"/>
      <c r="KL51" s="129"/>
      <c r="KM51" s="129"/>
      <c r="KN51" s="129"/>
      <c r="KO51" s="129"/>
      <c r="KP51" s="129"/>
      <c r="KQ51" s="129"/>
      <c r="KR51" s="129"/>
      <c r="KS51" s="129"/>
      <c r="KT51" s="129"/>
      <c r="KU51" s="129"/>
      <c r="KV51" s="129"/>
      <c r="KW51" s="129"/>
      <c r="KX51" s="129"/>
      <c r="KY51" s="129"/>
      <c r="KZ51" s="129"/>
      <c r="LA51" s="129"/>
      <c r="LB51" s="129"/>
      <c r="LC51" s="129"/>
      <c r="LD51" s="129"/>
      <c r="LE51" s="129"/>
      <c r="LF51" s="129"/>
      <c r="LG51" s="129"/>
      <c r="LH51" s="129"/>
      <c r="LI51" s="129"/>
      <c r="LJ51" s="129"/>
      <c r="LK51" s="129"/>
      <c r="LL51" s="129"/>
      <c r="LM51" s="129"/>
      <c r="LN51" s="129"/>
      <c r="LO51" s="129"/>
      <c r="LP51" s="129"/>
      <c r="LQ51" s="129"/>
      <c r="LR51" s="129"/>
      <c r="LS51" s="129"/>
      <c r="LT51" s="129"/>
      <c r="LU51" s="129"/>
      <c r="LV51" s="129"/>
      <c r="LW51" s="129"/>
      <c r="LX51" s="129"/>
      <c r="LY51" s="129"/>
      <c r="LZ51" s="129"/>
      <c r="MA51" s="129"/>
      <c r="MB51" s="129"/>
      <c r="MC51" s="129"/>
      <c r="MD51" s="129"/>
      <c r="ME51" s="129"/>
      <c r="MF51" s="129"/>
      <c r="MG51" s="129"/>
      <c r="MH51" s="129"/>
      <c r="MI51" s="129"/>
      <c r="MJ51" s="129"/>
      <c r="MK51" s="129"/>
      <c r="ML51" s="129"/>
      <c r="MM51" s="129"/>
      <c r="MN51" s="129"/>
      <c r="MO51" s="129"/>
      <c r="MP51" s="129"/>
      <c r="MQ51" s="129"/>
      <c r="MR51" s="129"/>
      <c r="MS51" s="129"/>
      <c r="MT51" s="129"/>
      <c r="MU51" s="129"/>
      <c r="MV51" s="129"/>
      <c r="MW51" s="129"/>
      <c r="MX51" s="129"/>
    </row>
    <row r="52" spans="1:362">
      <c r="A52" s="129"/>
      <c r="B52" s="129" t="s">
        <v>785</v>
      </c>
      <c r="C52" s="129" t="s">
        <v>786</v>
      </c>
      <c r="D52" s="129">
        <v>14.659000000000001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  <c r="IW52" s="129"/>
      <c r="IX52" s="129"/>
      <c r="IY52" s="129"/>
      <c r="IZ52" s="129"/>
      <c r="JA52" s="129"/>
      <c r="JB52" s="129"/>
      <c r="JC52" s="129"/>
      <c r="JD52" s="129"/>
      <c r="JE52" s="129"/>
      <c r="JF52" s="129"/>
      <c r="JG52" s="129"/>
      <c r="JH52" s="129"/>
      <c r="JI52" s="129"/>
      <c r="JJ52" s="129"/>
      <c r="JK52" s="129"/>
      <c r="JL52" s="129"/>
      <c r="JM52" s="129"/>
      <c r="JN52" s="129"/>
      <c r="JO52" s="129"/>
      <c r="JP52" s="129"/>
      <c r="JQ52" s="129"/>
      <c r="JR52" s="129"/>
      <c r="JS52" s="129"/>
      <c r="JT52" s="129"/>
      <c r="JU52" s="129"/>
      <c r="JV52" s="129"/>
      <c r="JW52" s="129"/>
      <c r="JX52" s="129"/>
      <c r="JY52" s="129"/>
      <c r="JZ52" s="129"/>
      <c r="KA52" s="129"/>
      <c r="KB52" s="129"/>
      <c r="KC52" s="129"/>
      <c r="KD52" s="129"/>
      <c r="KE52" s="129"/>
      <c r="KF52" s="129"/>
      <c r="KG52" s="129"/>
      <c r="KH52" s="129"/>
      <c r="KI52" s="129"/>
      <c r="KJ52" s="129"/>
      <c r="KK52" s="129"/>
      <c r="KL52" s="129"/>
      <c r="KM52" s="129"/>
      <c r="KN52" s="129"/>
      <c r="KO52" s="129"/>
      <c r="KP52" s="129"/>
      <c r="KQ52" s="129"/>
      <c r="KR52" s="129"/>
      <c r="KS52" s="129"/>
      <c r="KT52" s="129"/>
      <c r="KU52" s="129"/>
      <c r="KV52" s="129"/>
      <c r="KW52" s="129"/>
      <c r="KX52" s="129"/>
      <c r="KY52" s="129"/>
      <c r="KZ52" s="129"/>
      <c r="LA52" s="129"/>
      <c r="LB52" s="129"/>
      <c r="LC52" s="129"/>
      <c r="LD52" s="129"/>
      <c r="LE52" s="129"/>
      <c r="LF52" s="129"/>
      <c r="LG52" s="129"/>
      <c r="LH52" s="129"/>
      <c r="LI52" s="129"/>
      <c r="LJ52" s="129"/>
      <c r="LK52" s="129"/>
      <c r="LL52" s="129"/>
      <c r="LM52" s="129"/>
      <c r="LN52" s="129"/>
      <c r="LO52" s="129"/>
      <c r="LP52" s="129"/>
      <c r="LQ52" s="129"/>
      <c r="LR52" s="129"/>
      <c r="LS52" s="129"/>
      <c r="LT52" s="129"/>
      <c r="LU52" s="129"/>
      <c r="LV52" s="129"/>
      <c r="LW52" s="129"/>
      <c r="LX52" s="129"/>
      <c r="LY52" s="129"/>
      <c r="LZ52" s="129"/>
      <c r="MA52" s="129"/>
      <c r="MB52" s="129"/>
      <c r="MC52" s="129"/>
      <c r="MD52" s="129"/>
      <c r="ME52" s="129"/>
      <c r="MF52" s="129"/>
      <c r="MG52" s="129"/>
      <c r="MH52" s="129"/>
      <c r="MI52" s="129"/>
      <c r="MJ52" s="129"/>
      <c r="MK52" s="129"/>
      <c r="ML52" s="129"/>
      <c r="MM52" s="129"/>
      <c r="MN52" s="129"/>
      <c r="MO52" s="129"/>
      <c r="MP52" s="129"/>
      <c r="MQ52" s="129"/>
      <c r="MR52" s="129"/>
      <c r="MS52" s="129"/>
      <c r="MT52" s="129"/>
      <c r="MU52" s="129"/>
      <c r="MV52" s="129"/>
      <c r="MW52" s="129"/>
      <c r="MX52" s="129"/>
    </row>
    <row r="53" spans="1:36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  <c r="IW53" s="129"/>
      <c r="IX53" s="129"/>
      <c r="IY53" s="129"/>
      <c r="IZ53" s="129"/>
      <c r="JA53" s="129"/>
      <c r="JB53" s="129"/>
      <c r="JC53" s="129"/>
      <c r="JD53" s="129"/>
      <c r="JE53" s="129"/>
      <c r="JF53" s="129"/>
      <c r="JG53" s="129"/>
      <c r="JH53" s="129"/>
      <c r="JI53" s="129"/>
      <c r="JJ53" s="129"/>
      <c r="JK53" s="129"/>
      <c r="JL53" s="129"/>
      <c r="JM53" s="129"/>
      <c r="JN53" s="129"/>
      <c r="JO53" s="129"/>
      <c r="JP53" s="129"/>
      <c r="JQ53" s="129"/>
      <c r="JR53" s="129"/>
      <c r="JS53" s="129"/>
      <c r="JT53" s="129"/>
      <c r="JU53" s="129"/>
      <c r="JV53" s="129"/>
      <c r="JW53" s="129"/>
      <c r="JX53" s="129"/>
      <c r="JY53" s="129"/>
      <c r="JZ53" s="129"/>
      <c r="KA53" s="129"/>
      <c r="KB53" s="129"/>
      <c r="KC53" s="129"/>
      <c r="KD53" s="129"/>
      <c r="KE53" s="129"/>
      <c r="KF53" s="129"/>
      <c r="KG53" s="129"/>
      <c r="KH53" s="129"/>
      <c r="KI53" s="129"/>
      <c r="KJ53" s="129"/>
      <c r="KK53" s="129"/>
      <c r="KL53" s="129"/>
      <c r="KM53" s="129"/>
      <c r="KN53" s="129"/>
      <c r="KO53" s="129"/>
      <c r="KP53" s="129"/>
      <c r="KQ53" s="129"/>
      <c r="KR53" s="129"/>
      <c r="KS53" s="129"/>
      <c r="KT53" s="129"/>
      <c r="KU53" s="129"/>
      <c r="KV53" s="129"/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/>
      <c r="LI53" s="129"/>
      <c r="LJ53" s="129"/>
      <c r="LK53" s="129"/>
      <c r="LL53" s="129"/>
      <c r="LM53" s="129"/>
      <c r="LN53" s="129"/>
      <c r="LO53" s="129"/>
      <c r="LP53" s="129"/>
      <c r="LQ53" s="129"/>
      <c r="LR53" s="129"/>
      <c r="LS53" s="129"/>
      <c r="LT53" s="129"/>
      <c r="LU53" s="129"/>
      <c r="LV53" s="129"/>
      <c r="LW53" s="129"/>
      <c r="LX53" s="129"/>
      <c r="LY53" s="129"/>
      <c r="LZ53" s="129"/>
      <c r="MA53" s="129"/>
      <c r="MB53" s="129"/>
      <c r="MC53" s="129"/>
      <c r="MD53" s="129"/>
      <c r="ME53" s="129"/>
      <c r="MF53" s="129"/>
      <c r="MG53" s="129"/>
      <c r="MH53" s="129"/>
      <c r="MI53" s="129"/>
      <c r="MJ53" s="129"/>
      <c r="MK53" s="129"/>
      <c r="ML53" s="129"/>
      <c r="MM53" s="129"/>
      <c r="MN53" s="129"/>
      <c r="MO53" s="129"/>
      <c r="MP53" s="129"/>
      <c r="MQ53" s="129"/>
      <c r="MR53" s="129"/>
      <c r="MS53" s="129"/>
      <c r="MT53" s="129"/>
      <c r="MU53" s="129"/>
      <c r="MV53" s="129"/>
      <c r="MW53" s="129"/>
      <c r="MX53" s="129"/>
    </row>
    <row r="54" spans="1:362">
      <c r="A54" s="129"/>
      <c r="B54" s="129" t="s">
        <v>782</v>
      </c>
      <c r="C54" s="129" t="s">
        <v>787</v>
      </c>
      <c r="D54" s="129">
        <f>(EH43+EK43+EN43+EQ43+ET43+EW43+EZ43+FC43+FF43)/9</f>
        <v>32.098765432098759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  <c r="IW54" s="129"/>
      <c r="IX54" s="129"/>
      <c r="IY54" s="129"/>
      <c r="IZ54" s="129"/>
      <c r="JA54" s="129"/>
      <c r="JB54" s="129"/>
      <c r="JC54" s="129"/>
      <c r="JD54" s="129"/>
      <c r="JE54" s="129"/>
      <c r="JF54" s="129"/>
      <c r="JG54" s="129"/>
      <c r="JH54" s="129"/>
      <c r="JI54" s="129"/>
      <c r="JJ54" s="129"/>
      <c r="JK54" s="129"/>
      <c r="JL54" s="129"/>
      <c r="JM54" s="129"/>
      <c r="JN54" s="129"/>
      <c r="JO54" s="129"/>
      <c r="JP54" s="129"/>
      <c r="JQ54" s="129"/>
      <c r="JR54" s="129"/>
      <c r="JS54" s="129"/>
      <c r="JT54" s="129"/>
      <c r="JU54" s="129"/>
      <c r="JV54" s="129"/>
      <c r="JW54" s="129"/>
      <c r="JX54" s="129"/>
      <c r="JY54" s="129"/>
      <c r="JZ54" s="129"/>
      <c r="KA54" s="129"/>
      <c r="KB54" s="129"/>
      <c r="KC54" s="129"/>
      <c r="KD54" s="129"/>
      <c r="KE54" s="129"/>
      <c r="KF54" s="129"/>
      <c r="KG54" s="129"/>
      <c r="KH54" s="129"/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29"/>
      <c r="KV54" s="129"/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29"/>
      <c r="LJ54" s="129"/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29"/>
      <c r="LX54" s="129"/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29"/>
      <c r="ML54" s="129"/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</row>
    <row r="55" spans="1:362">
      <c r="A55" s="129"/>
      <c r="B55" s="129" t="s">
        <v>784</v>
      </c>
      <c r="C55" s="129" t="s">
        <v>787</v>
      </c>
      <c r="D55" s="129">
        <f>(EI43+EL43+EO43+ER43+EU43+EX43+FA43+FD43+FG43)/9</f>
        <v>64.609053497942384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29"/>
      <c r="IZ55" s="129"/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29"/>
      <c r="KF55" s="129"/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29"/>
      <c r="MN55" s="129"/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</row>
    <row r="56" spans="1:362">
      <c r="A56" s="129"/>
      <c r="B56" s="129" t="s">
        <v>785</v>
      </c>
      <c r="C56" s="129" t="s">
        <v>787</v>
      </c>
      <c r="D56" s="129">
        <f>(EJ43+EM43+EP43+ES43+EV43+EY43+FB43+FE43+FH43)/9</f>
        <v>3.2921810699588474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29"/>
      <c r="IZ56" s="129"/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29"/>
      <c r="KF56" s="129"/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29"/>
      <c r="MN56" s="129"/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</row>
    <row r="57" spans="1:36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  <c r="IW57" s="129"/>
      <c r="IX57" s="129"/>
      <c r="IY57" s="129"/>
      <c r="IZ57" s="129"/>
      <c r="JA57" s="129"/>
      <c r="JB57" s="129"/>
      <c r="JC57" s="129"/>
      <c r="JD57" s="129"/>
      <c r="JE57" s="129"/>
      <c r="JF57" s="129"/>
      <c r="JG57" s="129"/>
      <c r="JH57" s="129"/>
      <c r="JI57" s="129"/>
      <c r="JJ57" s="129"/>
      <c r="JK57" s="129"/>
      <c r="JL57" s="129"/>
      <c r="JM57" s="129"/>
      <c r="JN57" s="129"/>
      <c r="JO57" s="129"/>
      <c r="JP57" s="129"/>
      <c r="JQ57" s="129"/>
      <c r="JR57" s="129"/>
      <c r="JS57" s="129"/>
      <c r="JT57" s="129"/>
      <c r="JU57" s="129"/>
      <c r="JV57" s="129"/>
      <c r="JW57" s="129"/>
      <c r="JX57" s="129"/>
      <c r="JY57" s="129"/>
      <c r="JZ57" s="129"/>
      <c r="KA57" s="129"/>
      <c r="KB57" s="129"/>
      <c r="KC57" s="129"/>
      <c r="KD57" s="129"/>
      <c r="KE57" s="129"/>
      <c r="KF57" s="129"/>
      <c r="KG57" s="129"/>
      <c r="KH57" s="129"/>
      <c r="KI57" s="129"/>
      <c r="KJ57" s="129"/>
      <c r="KK57" s="129"/>
      <c r="KL57" s="129"/>
      <c r="KM57" s="129"/>
      <c r="KN57" s="129"/>
      <c r="KO57" s="129"/>
      <c r="KP57" s="129"/>
      <c r="KQ57" s="129"/>
      <c r="KR57" s="129"/>
      <c r="KS57" s="129"/>
      <c r="KT57" s="129"/>
      <c r="KU57" s="129"/>
      <c r="KV57" s="129"/>
      <c r="KW57" s="129"/>
      <c r="KX57" s="129"/>
      <c r="KY57" s="129"/>
      <c r="KZ57" s="129"/>
      <c r="LA57" s="129"/>
      <c r="LB57" s="129"/>
      <c r="LC57" s="129"/>
      <c r="LD57" s="129"/>
      <c r="LE57" s="129"/>
      <c r="LF57" s="129"/>
      <c r="LG57" s="129"/>
      <c r="LH57" s="129"/>
      <c r="LI57" s="129"/>
      <c r="LJ57" s="129"/>
      <c r="LK57" s="129"/>
      <c r="LL57" s="129"/>
      <c r="LM57" s="129"/>
      <c r="LN57" s="129"/>
      <c r="LO57" s="129"/>
      <c r="LP57" s="129"/>
      <c r="LQ57" s="129"/>
      <c r="LR57" s="129"/>
      <c r="LS57" s="129"/>
      <c r="LT57" s="129"/>
      <c r="LU57" s="129"/>
      <c r="LV57" s="129"/>
      <c r="LW57" s="129"/>
      <c r="LX57" s="129"/>
      <c r="LY57" s="129"/>
      <c r="LZ57" s="129"/>
      <c r="MA57" s="129"/>
      <c r="MB57" s="129"/>
      <c r="MC57" s="129"/>
      <c r="MD57" s="129"/>
      <c r="ME57" s="129"/>
      <c r="MF57" s="129"/>
      <c r="MG57" s="129"/>
      <c r="MH57" s="129"/>
      <c r="MI57" s="129"/>
      <c r="MJ57" s="129"/>
      <c r="MK57" s="129"/>
      <c r="ML57" s="129"/>
      <c r="MM57" s="129"/>
      <c r="MN57" s="129"/>
      <c r="MO57" s="129"/>
      <c r="MP57" s="129"/>
      <c r="MQ57" s="129"/>
      <c r="MR57" s="129"/>
      <c r="MS57" s="129"/>
      <c r="MT57" s="129"/>
      <c r="MU57" s="129"/>
      <c r="MV57" s="129"/>
      <c r="MW57" s="129"/>
      <c r="MX57" s="129"/>
    </row>
    <row r="58" spans="1:362">
      <c r="A58" s="129"/>
      <c r="B58" s="129" t="s">
        <v>782</v>
      </c>
      <c r="C58" s="129" t="s">
        <v>788</v>
      </c>
      <c r="D58" s="129">
        <f>(FI43+FL43+FO43+FR43+FU43+FX43+GA43+GD43+GG43+GJ43+GM43+GP43+GV43+GY43+HB43+HE43+HH43+HK43+HN43+HQ43+HT43+HW43+HZ43+IC43+IF43+II43+IL43+IO43+IR43+IU43+IX43+JA43+JD43+JG43+JJ43+JM43+JP43+JS43+JV43+JY43+KB43+KE43+KH43+KK43)/45</f>
        <v>11.440329218106996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  <c r="IW58" s="129"/>
      <c r="IX58" s="129"/>
      <c r="IY58" s="129"/>
      <c r="IZ58" s="129"/>
      <c r="JA58" s="129"/>
      <c r="JB58" s="129"/>
      <c r="JC58" s="129"/>
      <c r="JD58" s="129"/>
      <c r="JE58" s="129"/>
      <c r="JF58" s="129"/>
      <c r="JG58" s="129"/>
      <c r="JH58" s="129"/>
      <c r="JI58" s="129"/>
      <c r="JJ58" s="129"/>
      <c r="JK58" s="129"/>
      <c r="JL58" s="129"/>
      <c r="JM58" s="129"/>
      <c r="JN58" s="129"/>
      <c r="JO58" s="129"/>
      <c r="JP58" s="129"/>
      <c r="JQ58" s="129"/>
      <c r="JR58" s="129"/>
      <c r="JS58" s="129"/>
      <c r="JT58" s="129"/>
      <c r="JU58" s="129"/>
      <c r="JV58" s="129"/>
      <c r="JW58" s="129"/>
      <c r="JX58" s="129"/>
      <c r="JY58" s="129"/>
      <c r="JZ58" s="129"/>
      <c r="KA58" s="129"/>
      <c r="KB58" s="129"/>
      <c r="KC58" s="129"/>
      <c r="KD58" s="129"/>
      <c r="KE58" s="129"/>
      <c r="KF58" s="129"/>
      <c r="KG58" s="129"/>
      <c r="KH58" s="129"/>
      <c r="KI58" s="129"/>
      <c r="KJ58" s="129"/>
      <c r="KK58" s="129"/>
      <c r="KL58" s="129"/>
      <c r="KM58" s="129"/>
      <c r="KN58" s="129"/>
      <c r="KO58" s="129"/>
      <c r="KP58" s="129"/>
      <c r="KQ58" s="129"/>
      <c r="KR58" s="129"/>
      <c r="KS58" s="129"/>
      <c r="KT58" s="129"/>
      <c r="KU58" s="129"/>
      <c r="KV58" s="129"/>
      <c r="KW58" s="129"/>
      <c r="KX58" s="129"/>
      <c r="KY58" s="129"/>
      <c r="KZ58" s="129"/>
      <c r="LA58" s="129"/>
      <c r="LB58" s="129"/>
      <c r="LC58" s="129"/>
      <c r="LD58" s="129"/>
      <c r="LE58" s="129"/>
      <c r="LF58" s="129"/>
      <c r="LG58" s="129"/>
      <c r="LH58" s="129"/>
      <c r="LI58" s="129"/>
      <c r="LJ58" s="129"/>
      <c r="LK58" s="129"/>
      <c r="LL58" s="129"/>
      <c r="LM58" s="129"/>
      <c r="LN58" s="129"/>
      <c r="LO58" s="129"/>
      <c r="LP58" s="129"/>
      <c r="LQ58" s="129"/>
      <c r="LR58" s="129"/>
      <c r="LS58" s="129"/>
      <c r="LT58" s="129"/>
      <c r="LU58" s="129"/>
      <c r="LV58" s="129"/>
      <c r="LW58" s="129"/>
      <c r="LX58" s="129"/>
      <c r="LY58" s="129"/>
      <c r="LZ58" s="129"/>
      <c r="MA58" s="129"/>
      <c r="MB58" s="129"/>
      <c r="MC58" s="129"/>
      <c r="MD58" s="129"/>
      <c r="ME58" s="129"/>
      <c r="MF58" s="129"/>
      <c r="MG58" s="129"/>
      <c r="MH58" s="129"/>
      <c r="MI58" s="129"/>
      <c r="MJ58" s="129"/>
      <c r="MK58" s="129"/>
      <c r="ML58" s="129"/>
      <c r="MM58" s="129"/>
      <c r="MN58" s="129"/>
      <c r="MO58" s="129"/>
      <c r="MP58" s="129"/>
      <c r="MQ58" s="129"/>
      <c r="MR58" s="129"/>
      <c r="MS58" s="129"/>
      <c r="MT58" s="129"/>
      <c r="MU58" s="129"/>
      <c r="MV58" s="129"/>
      <c r="MW58" s="129"/>
      <c r="MX58" s="129"/>
    </row>
    <row r="59" spans="1:362">
      <c r="A59" s="129"/>
      <c r="B59" s="129" t="s">
        <v>784</v>
      </c>
      <c r="C59" s="129" t="s">
        <v>788</v>
      </c>
      <c r="D59" s="129">
        <f>(FJ43+FM43+FP43+FS43+FV43+FY43+GB43+GE43+GH43+GK43+GN43+GQ43+GT43+GW43+GZ43+HC43+HF43+HI43+HL43+HO43+HR43+HU43+HX43+IA43+ID43+IG43+IJ43+IM43+IP43+IS43+IV43+IY43+JB43+JE43+JH43+JK43+JN43+JQ43+JT43+JW43+JZ43+KC43+KF43+KI43+KL43)/45</f>
        <v>78.106995884773639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  <c r="IW59" s="129"/>
      <c r="IX59" s="129"/>
      <c r="IY59" s="129"/>
      <c r="IZ59" s="129"/>
      <c r="JA59" s="129"/>
      <c r="JB59" s="129"/>
      <c r="JC59" s="129"/>
      <c r="JD59" s="129"/>
      <c r="JE59" s="129"/>
      <c r="JF59" s="129"/>
      <c r="JG59" s="129"/>
      <c r="JH59" s="129"/>
      <c r="JI59" s="129"/>
      <c r="JJ59" s="129"/>
      <c r="JK59" s="129"/>
      <c r="JL59" s="129"/>
      <c r="JM59" s="129"/>
      <c r="JN59" s="129"/>
      <c r="JO59" s="129"/>
      <c r="JP59" s="129"/>
      <c r="JQ59" s="129"/>
      <c r="JR59" s="129"/>
      <c r="JS59" s="129"/>
      <c r="JT59" s="129"/>
      <c r="JU59" s="129"/>
      <c r="JV59" s="129"/>
      <c r="JW59" s="129"/>
      <c r="JX59" s="129"/>
      <c r="JY59" s="129"/>
      <c r="JZ59" s="129"/>
      <c r="KA59" s="129"/>
      <c r="KB59" s="129"/>
      <c r="KC59" s="129"/>
      <c r="KD59" s="129"/>
      <c r="KE59" s="129"/>
      <c r="KF59" s="129"/>
      <c r="KG59" s="129"/>
      <c r="KH59" s="129"/>
      <c r="KI59" s="129"/>
      <c r="KJ59" s="129"/>
      <c r="KK59" s="129"/>
      <c r="KL59" s="129"/>
      <c r="KM59" s="129"/>
      <c r="KN59" s="129"/>
      <c r="KO59" s="129"/>
      <c r="KP59" s="129"/>
      <c r="KQ59" s="129"/>
      <c r="KR59" s="129"/>
      <c r="KS59" s="129"/>
      <c r="KT59" s="129"/>
      <c r="KU59" s="129"/>
      <c r="KV59" s="129"/>
      <c r="KW59" s="129"/>
      <c r="KX59" s="129"/>
      <c r="KY59" s="129"/>
      <c r="KZ59" s="129"/>
      <c r="LA59" s="129"/>
      <c r="LB59" s="129"/>
      <c r="LC59" s="129"/>
      <c r="LD59" s="129"/>
      <c r="LE59" s="129"/>
      <c r="LF59" s="129"/>
      <c r="LG59" s="129"/>
      <c r="LH59" s="129"/>
      <c r="LI59" s="129"/>
      <c r="LJ59" s="129"/>
      <c r="LK59" s="129"/>
      <c r="LL59" s="129"/>
      <c r="LM59" s="129"/>
      <c r="LN59" s="129"/>
      <c r="LO59" s="129"/>
      <c r="LP59" s="129"/>
      <c r="LQ59" s="129"/>
      <c r="LR59" s="129"/>
      <c r="LS59" s="129"/>
      <c r="LT59" s="129"/>
      <c r="LU59" s="129"/>
      <c r="LV59" s="129"/>
      <c r="LW59" s="129"/>
      <c r="LX59" s="129"/>
      <c r="LY59" s="129"/>
      <c r="LZ59" s="129"/>
      <c r="MA59" s="129"/>
      <c r="MB59" s="129"/>
      <c r="MC59" s="129"/>
      <c r="MD59" s="129"/>
      <c r="ME59" s="129"/>
      <c r="MF59" s="129"/>
      <c r="MG59" s="129"/>
      <c r="MH59" s="129"/>
      <c r="MI59" s="129"/>
      <c r="MJ59" s="129"/>
      <c r="MK59" s="129"/>
      <c r="ML59" s="129"/>
      <c r="MM59" s="129"/>
      <c r="MN59" s="129"/>
      <c r="MO59" s="129"/>
      <c r="MP59" s="129"/>
      <c r="MQ59" s="129"/>
      <c r="MR59" s="129"/>
      <c r="MS59" s="129"/>
      <c r="MT59" s="129"/>
      <c r="MU59" s="129"/>
      <c r="MV59" s="129"/>
      <c r="MW59" s="129"/>
      <c r="MX59" s="129"/>
    </row>
    <row r="60" spans="1:362">
      <c r="A60" s="129"/>
      <c r="B60" s="129" t="s">
        <v>785</v>
      </c>
      <c r="C60" s="129" t="s">
        <v>788</v>
      </c>
      <c r="D60" s="129">
        <f>(FK43+FN43+FQ43+FT43+FW43+FZ43+GC43+GF43+GI43+GL43+GO43+GR43+GU43+GX43+HA43+HD43+HG43+HJ43+HM43+HP43+HS43+HV43+HY43+IB43+IE43+IH43+IK43+IN43+IQ43+IT43+IW43+IZ43+JC43+JF43+JI43+JL43+JO43+JR43+JU43+JX43+KA43+KD43+KG43+KJ43+KM43)/45</f>
        <v>10.288065843621398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  <c r="IW60" s="129"/>
      <c r="IX60" s="129"/>
      <c r="IY60" s="129"/>
      <c r="IZ60" s="129"/>
      <c r="JA60" s="129"/>
      <c r="JB60" s="129"/>
      <c r="JC60" s="129"/>
      <c r="JD60" s="129"/>
      <c r="JE60" s="129"/>
      <c r="JF60" s="129"/>
      <c r="JG60" s="129"/>
      <c r="JH60" s="129"/>
      <c r="JI60" s="129"/>
      <c r="JJ60" s="129"/>
      <c r="JK60" s="129"/>
      <c r="JL60" s="129"/>
      <c r="JM60" s="129"/>
      <c r="JN60" s="129"/>
      <c r="JO60" s="129"/>
      <c r="JP60" s="129"/>
      <c r="JQ60" s="129"/>
      <c r="JR60" s="129"/>
      <c r="JS60" s="129"/>
      <c r="JT60" s="129"/>
      <c r="JU60" s="129"/>
      <c r="JV60" s="129"/>
      <c r="JW60" s="129"/>
      <c r="JX60" s="129"/>
      <c r="JY60" s="129"/>
      <c r="JZ60" s="129"/>
      <c r="KA60" s="129"/>
      <c r="KB60" s="129"/>
      <c r="KC60" s="129"/>
      <c r="KD60" s="129"/>
      <c r="KE60" s="129"/>
      <c r="KF60" s="129"/>
      <c r="KG60" s="129"/>
      <c r="KH60" s="129"/>
      <c r="KI60" s="129"/>
      <c r="KJ60" s="129"/>
      <c r="KK60" s="129"/>
      <c r="KL60" s="129"/>
      <c r="KM60" s="129"/>
      <c r="KN60" s="129"/>
      <c r="KO60" s="129"/>
      <c r="KP60" s="129"/>
      <c r="KQ60" s="129"/>
      <c r="KR60" s="129"/>
      <c r="KS60" s="129"/>
      <c r="KT60" s="129"/>
      <c r="KU60" s="129"/>
      <c r="KV60" s="129"/>
      <c r="KW60" s="129"/>
      <c r="KX60" s="129"/>
      <c r="KY60" s="129"/>
      <c r="KZ60" s="129"/>
      <c r="LA60" s="129"/>
      <c r="LB60" s="129"/>
      <c r="LC60" s="129"/>
      <c r="LD60" s="129"/>
      <c r="LE60" s="129"/>
      <c r="LF60" s="129"/>
      <c r="LG60" s="129"/>
      <c r="LH60" s="129"/>
      <c r="LI60" s="129"/>
      <c r="LJ60" s="129"/>
      <c r="LK60" s="129"/>
      <c r="LL60" s="129"/>
      <c r="LM60" s="129"/>
      <c r="LN60" s="129"/>
      <c r="LO60" s="129"/>
      <c r="LP60" s="129"/>
      <c r="LQ60" s="129"/>
      <c r="LR60" s="129"/>
      <c r="LS60" s="129"/>
      <c r="LT60" s="129"/>
      <c r="LU60" s="129"/>
      <c r="LV60" s="129"/>
      <c r="LW60" s="129"/>
      <c r="LX60" s="129"/>
      <c r="LY60" s="129"/>
      <c r="LZ60" s="129"/>
      <c r="MA60" s="129"/>
      <c r="MB60" s="129"/>
      <c r="MC60" s="129"/>
      <c r="MD60" s="129"/>
      <c r="ME60" s="129"/>
      <c r="MF60" s="129"/>
      <c r="MG60" s="129"/>
      <c r="MH60" s="129"/>
      <c r="MI60" s="129"/>
      <c r="MJ60" s="129"/>
      <c r="MK60" s="129"/>
      <c r="ML60" s="129"/>
      <c r="MM60" s="129"/>
      <c r="MN60" s="129"/>
      <c r="MO60" s="129"/>
      <c r="MP60" s="129"/>
      <c r="MQ60" s="129"/>
      <c r="MR60" s="129"/>
      <c r="MS60" s="129"/>
      <c r="MT60" s="129"/>
      <c r="MU60" s="129"/>
      <c r="MV60" s="129"/>
      <c r="MW60" s="129"/>
      <c r="MX60" s="129"/>
    </row>
    <row r="61" spans="1:36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  <c r="IW61" s="129"/>
      <c r="IX61" s="129"/>
      <c r="IY61" s="129"/>
      <c r="IZ61" s="129"/>
      <c r="JA61" s="129"/>
      <c r="JB61" s="129"/>
      <c r="JC61" s="129"/>
      <c r="JD61" s="129"/>
      <c r="JE61" s="129"/>
      <c r="JF61" s="129"/>
      <c r="JG61" s="129"/>
      <c r="JH61" s="129"/>
      <c r="JI61" s="129"/>
      <c r="JJ61" s="129"/>
      <c r="JK61" s="129"/>
      <c r="JL61" s="129"/>
      <c r="JM61" s="129"/>
      <c r="JN61" s="129"/>
      <c r="JO61" s="129"/>
      <c r="JP61" s="129"/>
      <c r="JQ61" s="129"/>
      <c r="JR61" s="129"/>
      <c r="JS61" s="129"/>
      <c r="JT61" s="129"/>
      <c r="JU61" s="129"/>
      <c r="JV61" s="129"/>
      <c r="JW61" s="129"/>
      <c r="JX61" s="129"/>
      <c r="JY61" s="129"/>
      <c r="JZ61" s="129"/>
      <c r="KA61" s="129"/>
      <c r="KB61" s="129"/>
      <c r="KC61" s="129"/>
      <c r="KD61" s="129"/>
      <c r="KE61" s="129"/>
      <c r="KF61" s="129"/>
      <c r="KG61" s="129"/>
      <c r="KH61" s="129"/>
      <c r="KI61" s="129"/>
      <c r="KJ61" s="129"/>
      <c r="KK61" s="129"/>
      <c r="KL61" s="129"/>
      <c r="KM61" s="129"/>
      <c r="KN61" s="129"/>
      <c r="KO61" s="129"/>
      <c r="KP61" s="129"/>
      <c r="KQ61" s="129"/>
      <c r="KR61" s="129"/>
      <c r="KS61" s="129"/>
      <c r="KT61" s="129"/>
      <c r="KU61" s="129"/>
      <c r="KV61" s="129"/>
      <c r="KW61" s="129"/>
      <c r="KX61" s="129"/>
      <c r="KY61" s="129"/>
      <c r="KZ61" s="129"/>
      <c r="LA61" s="129"/>
      <c r="LB61" s="129"/>
      <c r="LC61" s="129"/>
      <c r="LD61" s="129"/>
      <c r="LE61" s="129"/>
      <c r="LF61" s="129"/>
      <c r="LG61" s="129"/>
      <c r="LH61" s="129"/>
      <c r="LI61" s="129"/>
      <c r="LJ61" s="129"/>
      <c r="LK61" s="129"/>
      <c r="LL61" s="129"/>
      <c r="LM61" s="129"/>
      <c r="LN61" s="129"/>
      <c r="LO61" s="129"/>
      <c r="LP61" s="129"/>
      <c r="LQ61" s="129"/>
      <c r="LR61" s="129"/>
      <c r="LS61" s="129"/>
      <c r="LT61" s="129"/>
      <c r="LU61" s="129"/>
      <c r="LV61" s="129"/>
      <c r="LW61" s="129"/>
      <c r="LX61" s="129"/>
      <c r="LY61" s="129"/>
      <c r="LZ61" s="129"/>
      <c r="MA61" s="129"/>
      <c r="MB61" s="129"/>
      <c r="MC61" s="129"/>
      <c r="MD61" s="129"/>
      <c r="ME61" s="129"/>
      <c r="MF61" s="129"/>
      <c r="MG61" s="129"/>
      <c r="MH61" s="129"/>
      <c r="MI61" s="129"/>
      <c r="MJ61" s="129"/>
      <c r="MK61" s="129"/>
      <c r="ML61" s="129"/>
      <c r="MM61" s="129"/>
      <c r="MN61" s="129"/>
      <c r="MO61" s="129"/>
      <c r="MP61" s="129"/>
      <c r="MQ61" s="129"/>
      <c r="MR61" s="129"/>
      <c r="MS61" s="129"/>
      <c r="MT61" s="129"/>
      <c r="MU61" s="129"/>
      <c r="MV61" s="129"/>
      <c r="MW61" s="129"/>
      <c r="MX61" s="129"/>
    </row>
    <row r="62" spans="1:362">
      <c r="A62" s="129"/>
      <c r="B62" s="129" t="s">
        <v>782</v>
      </c>
      <c r="C62" s="129" t="s">
        <v>789</v>
      </c>
      <c r="D62" s="129">
        <f>(KN43+KQ43+KT43+KW43+KZ43+LC43+LF43+LI43+LL43+LO43+LR43+LU43+LX43+MA43+MD43+MG43+MJ43+MM43+MP43+MS43+MV43)/21</f>
        <v>33.333333333333336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  <c r="IU62" s="129"/>
      <c r="IV62" s="129"/>
      <c r="IW62" s="129"/>
      <c r="IX62" s="129"/>
      <c r="IY62" s="129"/>
      <c r="IZ62" s="129"/>
      <c r="JA62" s="129"/>
      <c r="JB62" s="129"/>
      <c r="JC62" s="129"/>
      <c r="JD62" s="129"/>
      <c r="JE62" s="129"/>
      <c r="JF62" s="129"/>
      <c r="JG62" s="129"/>
      <c r="JH62" s="129"/>
      <c r="JI62" s="129"/>
      <c r="JJ62" s="129"/>
      <c r="JK62" s="129"/>
      <c r="JL62" s="129"/>
      <c r="JM62" s="129"/>
      <c r="JN62" s="129"/>
      <c r="JO62" s="129"/>
      <c r="JP62" s="129"/>
      <c r="JQ62" s="129"/>
      <c r="JR62" s="129"/>
      <c r="JS62" s="129"/>
      <c r="JT62" s="129"/>
      <c r="JU62" s="129"/>
      <c r="JV62" s="129"/>
      <c r="JW62" s="129"/>
      <c r="JX62" s="129"/>
      <c r="JY62" s="129"/>
      <c r="JZ62" s="129"/>
      <c r="KA62" s="129"/>
      <c r="KB62" s="129"/>
      <c r="KC62" s="129"/>
      <c r="KD62" s="129"/>
      <c r="KE62" s="129"/>
      <c r="KF62" s="129"/>
      <c r="KG62" s="129"/>
      <c r="KH62" s="129"/>
      <c r="KI62" s="129"/>
      <c r="KJ62" s="129"/>
      <c r="KK62" s="129"/>
      <c r="KL62" s="129"/>
      <c r="KM62" s="129"/>
      <c r="KN62" s="129"/>
      <c r="KO62" s="129"/>
      <c r="KP62" s="129"/>
      <c r="KQ62" s="129"/>
      <c r="KR62" s="129"/>
      <c r="KS62" s="129"/>
      <c r="KT62" s="129"/>
      <c r="KU62" s="129"/>
      <c r="KV62" s="129"/>
      <c r="KW62" s="129"/>
      <c r="KX62" s="129"/>
      <c r="KY62" s="129"/>
      <c r="KZ62" s="129"/>
      <c r="LA62" s="129"/>
      <c r="LB62" s="129"/>
      <c r="LC62" s="129"/>
      <c r="LD62" s="129"/>
      <c r="LE62" s="129"/>
      <c r="LF62" s="129"/>
      <c r="LG62" s="129"/>
      <c r="LH62" s="129"/>
      <c r="LI62" s="129"/>
      <c r="LJ62" s="129"/>
      <c r="LK62" s="129"/>
      <c r="LL62" s="129"/>
      <c r="LM62" s="129"/>
      <c r="LN62" s="129"/>
      <c r="LO62" s="129"/>
      <c r="LP62" s="129"/>
      <c r="LQ62" s="129"/>
      <c r="LR62" s="129"/>
      <c r="LS62" s="129"/>
      <c r="LT62" s="129"/>
      <c r="LU62" s="129"/>
      <c r="LV62" s="129"/>
      <c r="LW62" s="129"/>
      <c r="LX62" s="129"/>
      <c r="LY62" s="129"/>
      <c r="LZ62" s="129"/>
      <c r="MA62" s="129"/>
      <c r="MB62" s="129"/>
      <c r="MC62" s="129"/>
      <c r="MD62" s="129"/>
      <c r="ME62" s="129"/>
      <c r="MF62" s="129"/>
      <c r="MG62" s="129"/>
      <c r="MH62" s="129"/>
      <c r="MI62" s="129"/>
      <c r="MJ62" s="129"/>
      <c r="MK62" s="129"/>
      <c r="ML62" s="129"/>
      <c r="MM62" s="129"/>
      <c r="MN62" s="129"/>
      <c r="MO62" s="129"/>
      <c r="MP62" s="129"/>
      <c r="MQ62" s="129"/>
      <c r="MR62" s="129"/>
      <c r="MS62" s="129"/>
      <c r="MT62" s="129"/>
      <c r="MU62" s="129"/>
      <c r="MV62" s="129"/>
      <c r="MW62" s="129"/>
      <c r="MX62" s="129"/>
    </row>
    <row r="63" spans="1:362">
      <c r="A63" s="129"/>
      <c r="B63" s="129" t="s">
        <v>784</v>
      </c>
      <c r="C63" s="129" t="s">
        <v>789</v>
      </c>
      <c r="D63" s="129">
        <v>53.853319999999997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  <c r="IS63" s="129"/>
      <c r="IT63" s="129"/>
      <c r="IU63" s="129"/>
      <c r="IV63" s="129"/>
      <c r="IW63" s="129"/>
      <c r="IX63" s="129"/>
      <c r="IY63" s="129"/>
      <c r="IZ63" s="129"/>
      <c r="JA63" s="129"/>
      <c r="JB63" s="129"/>
      <c r="JC63" s="129"/>
      <c r="JD63" s="129"/>
      <c r="JE63" s="129"/>
      <c r="JF63" s="129"/>
      <c r="JG63" s="129"/>
      <c r="JH63" s="129"/>
      <c r="JI63" s="129"/>
      <c r="JJ63" s="129"/>
      <c r="JK63" s="129"/>
      <c r="JL63" s="129"/>
      <c r="JM63" s="129"/>
      <c r="JN63" s="129"/>
      <c r="JO63" s="129"/>
      <c r="JP63" s="129"/>
      <c r="JQ63" s="129"/>
      <c r="JR63" s="129"/>
      <c r="JS63" s="129"/>
      <c r="JT63" s="129"/>
      <c r="JU63" s="129"/>
      <c r="JV63" s="129"/>
      <c r="JW63" s="129"/>
      <c r="JX63" s="129"/>
      <c r="JY63" s="129"/>
      <c r="JZ63" s="129"/>
      <c r="KA63" s="129"/>
      <c r="KB63" s="129"/>
      <c r="KC63" s="129"/>
      <c r="KD63" s="129"/>
      <c r="KE63" s="129"/>
      <c r="KF63" s="129"/>
      <c r="KG63" s="129"/>
      <c r="KH63" s="129"/>
      <c r="KI63" s="129"/>
      <c r="KJ63" s="129"/>
      <c r="KK63" s="129"/>
      <c r="KL63" s="129"/>
      <c r="KM63" s="129"/>
      <c r="KN63" s="129"/>
      <c r="KO63" s="129"/>
      <c r="KP63" s="129"/>
      <c r="KQ63" s="129"/>
      <c r="KR63" s="129"/>
      <c r="KS63" s="129"/>
      <c r="KT63" s="129"/>
      <c r="KU63" s="129"/>
      <c r="KV63" s="129"/>
      <c r="KW63" s="129"/>
      <c r="KX63" s="129"/>
      <c r="KY63" s="129"/>
      <c r="KZ63" s="129"/>
      <c r="LA63" s="129"/>
      <c r="LB63" s="129"/>
      <c r="LC63" s="129"/>
      <c r="LD63" s="129"/>
      <c r="LE63" s="129"/>
      <c r="LF63" s="129"/>
      <c r="LG63" s="129"/>
      <c r="LH63" s="129"/>
      <c r="LI63" s="129"/>
      <c r="LJ63" s="129"/>
      <c r="LK63" s="129"/>
      <c r="LL63" s="129"/>
      <c r="LM63" s="129"/>
      <c r="LN63" s="129"/>
      <c r="LO63" s="129"/>
      <c r="LP63" s="129"/>
      <c r="LQ63" s="129"/>
      <c r="LR63" s="129"/>
      <c r="LS63" s="129"/>
      <c r="LT63" s="129"/>
      <c r="LU63" s="129"/>
      <c r="LV63" s="129"/>
      <c r="LW63" s="129"/>
      <c r="LX63" s="129"/>
      <c r="LY63" s="129"/>
      <c r="LZ63" s="129"/>
      <c r="MA63" s="129"/>
      <c r="MB63" s="129"/>
      <c r="MC63" s="129"/>
      <c r="MD63" s="129"/>
      <c r="ME63" s="129"/>
      <c r="MF63" s="129"/>
      <c r="MG63" s="129"/>
      <c r="MH63" s="129"/>
      <c r="MI63" s="129"/>
      <c r="MJ63" s="129"/>
      <c r="MK63" s="129"/>
      <c r="ML63" s="129"/>
      <c r="MM63" s="129"/>
      <c r="MN63" s="129"/>
      <c r="MO63" s="129"/>
      <c r="MP63" s="129"/>
      <c r="MQ63" s="129"/>
      <c r="MR63" s="129"/>
      <c r="MS63" s="129"/>
      <c r="MT63" s="129"/>
      <c r="MU63" s="129"/>
      <c r="MV63" s="129"/>
      <c r="MW63" s="129"/>
      <c r="MX63" s="129"/>
    </row>
    <row r="64" spans="1:362">
      <c r="A64" s="129"/>
      <c r="B64" s="129" t="s">
        <v>785</v>
      </c>
      <c r="C64" s="129" t="s">
        <v>789</v>
      </c>
      <c r="D64" s="129">
        <f>(KP43+KS43+KV43+KY43+LB43+LE43+LH43+LK43+LN43+LQ43+LT43+LW43+LZ43+MC43+MF43+MI43+ML43+MO43+MR43+MU43+MX43)/21</f>
        <v>11.99294532627866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  <c r="IS64" s="129"/>
      <c r="IT64" s="129"/>
      <c r="IU64" s="129"/>
      <c r="IV64" s="129"/>
      <c r="IW64" s="129"/>
      <c r="IX64" s="129"/>
      <c r="IY64" s="129"/>
      <c r="IZ64" s="129"/>
      <c r="JA64" s="129"/>
      <c r="JB64" s="129"/>
      <c r="JC64" s="129"/>
      <c r="JD64" s="129"/>
      <c r="JE64" s="129"/>
      <c r="JF64" s="129"/>
      <c r="JG64" s="129"/>
      <c r="JH64" s="129"/>
      <c r="JI64" s="129"/>
      <c r="JJ64" s="129"/>
      <c r="JK64" s="129"/>
      <c r="JL64" s="129"/>
      <c r="JM64" s="129"/>
      <c r="JN64" s="129"/>
      <c r="JO64" s="129"/>
      <c r="JP64" s="129"/>
      <c r="JQ64" s="129"/>
      <c r="JR64" s="129"/>
      <c r="JS64" s="129"/>
      <c r="JT64" s="129"/>
      <c r="JU64" s="129"/>
      <c r="JV64" s="129"/>
      <c r="JW64" s="129"/>
      <c r="JX64" s="129"/>
      <c r="JY64" s="129"/>
      <c r="JZ64" s="129"/>
      <c r="KA64" s="129"/>
      <c r="KB64" s="129"/>
      <c r="KC64" s="129"/>
      <c r="KD64" s="129"/>
      <c r="KE64" s="129"/>
      <c r="KF64" s="129"/>
      <c r="KG64" s="129"/>
      <c r="KH64" s="129"/>
      <c r="KI64" s="129"/>
      <c r="KJ64" s="129"/>
      <c r="KK64" s="129"/>
      <c r="KL64" s="129"/>
      <c r="KM64" s="129"/>
      <c r="KN64" s="129"/>
      <c r="KO64" s="129"/>
      <c r="KP64" s="129"/>
      <c r="KQ64" s="129"/>
      <c r="KR64" s="129"/>
      <c r="KS64" s="129"/>
      <c r="KT64" s="129"/>
      <c r="KU64" s="129"/>
      <c r="KV64" s="129"/>
      <c r="KW64" s="129"/>
      <c r="KX64" s="129"/>
      <c r="KY64" s="129"/>
      <c r="KZ64" s="129"/>
      <c r="LA64" s="129"/>
      <c r="LB64" s="129"/>
      <c r="LC64" s="129"/>
      <c r="LD64" s="129"/>
      <c r="LE64" s="129"/>
      <c r="LF64" s="129"/>
      <c r="LG64" s="129"/>
      <c r="LH64" s="129"/>
      <c r="LI64" s="129"/>
      <c r="LJ64" s="129"/>
      <c r="LK64" s="129"/>
      <c r="LL64" s="129"/>
      <c r="LM64" s="129"/>
      <c r="LN64" s="129"/>
      <c r="LO64" s="129"/>
      <c r="LP64" s="129"/>
      <c r="LQ64" s="129"/>
      <c r="LR64" s="129"/>
      <c r="LS64" s="129"/>
      <c r="LT64" s="129"/>
      <c r="LU64" s="129"/>
      <c r="LV64" s="129"/>
      <c r="LW64" s="129"/>
      <c r="LX64" s="129"/>
      <c r="LY64" s="129"/>
      <c r="LZ64" s="129"/>
      <c r="MA64" s="129"/>
      <c r="MB64" s="129"/>
      <c r="MC64" s="129"/>
      <c r="MD64" s="129"/>
      <c r="ME64" s="129"/>
      <c r="MF64" s="129"/>
      <c r="MG64" s="129"/>
      <c r="MH64" s="129"/>
      <c r="MI64" s="129"/>
      <c r="MJ64" s="129"/>
      <c r="MK64" s="129"/>
      <c r="ML64" s="129"/>
      <c r="MM64" s="129"/>
      <c r="MN64" s="129"/>
      <c r="MO64" s="129"/>
      <c r="MP64" s="129"/>
      <c r="MQ64" s="129"/>
      <c r="MR64" s="129"/>
      <c r="MS64" s="129"/>
      <c r="MT64" s="129"/>
      <c r="MU64" s="129"/>
      <c r="MV64" s="129"/>
      <c r="MW64" s="129"/>
      <c r="MX64" s="129"/>
    </row>
    <row r="65" spans="1:36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  <c r="IW65" s="129"/>
      <c r="IX65" s="129"/>
      <c r="IY65" s="129"/>
      <c r="IZ65" s="129"/>
      <c r="JA65" s="129"/>
      <c r="JB65" s="129"/>
      <c r="JC65" s="129"/>
      <c r="JD65" s="129"/>
      <c r="JE65" s="129"/>
      <c r="JF65" s="129"/>
      <c r="JG65" s="129"/>
      <c r="JH65" s="129"/>
      <c r="JI65" s="129"/>
      <c r="JJ65" s="129"/>
      <c r="JK65" s="129"/>
      <c r="JL65" s="129"/>
      <c r="JM65" s="129"/>
      <c r="JN65" s="129"/>
      <c r="JO65" s="129"/>
      <c r="JP65" s="129"/>
      <c r="JQ65" s="129"/>
      <c r="JR65" s="129"/>
      <c r="JS65" s="129"/>
      <c r="JT65" s="129"/>
      <c r="JU65" s="129"/>
      <c r="JV65" s="129"/>
      <c r="JW65" s="129"/>
      <c r="JX65" s="129"/>
      <c r="JY65" s="129"/>
      <c r="JZ65" s="129"/>
      <c r="KA65" s="129"/>
      <c r="KB65" s="129"/>
      <c r="KC65" s="129"/>
      <c r="KD65" s="129"/>
      <c r="KE65" s="129"/>
      <c r="KF65" s="129"/>
      <c r="KG65" s="129"/>
      <c r="KH65" s="129"/>
      <c r="KI65" s="129"/>
      <c r="KJ65" s="129"/>
      <c r="KK65" s="129"/>
      <c r="KL65" s="129"/>
      <c r="KM65" s="129"/>
      <c r="KN65" s="129"/>
      <c r="KO65" s="129"/>
      <c r="KP65" s="129"/>
      <c r="KQ65" s="129"/>
      <c r="KR65" s="129"/>
      <c r="KS65" s="129"/>
      <c r="KT65" s="129"/>
      <c r="KU65" s="129"/>
      <c r="KV65" s="129"/>
      <c r="KW65" s="129"/>
      <c r="KX65" s="129"/>
      <c r="KY65" s="129"/>
      <c r="KZ65" s="129"/>
      <c r="LA65" s="129"/>
      <c r="LB65" s="129"/>
      <c r="LC65" s="129"/>
      <c r="LD65" s="129"/>
      <c r="LE65" s="129"/>
      <c r="LF65" s="129"/>
      <c r="LG65" s="129"/>
      <c r="LH65" s="129"/>
      <c r="LI65" s="129"/>
      <c r="LJ65" s="129"/>
      <c r="LK65" s="129"/>
      <c r="LL65" s="129"/>
      <c r="LM65" s="129"/>
      <c r="LN65" s="129"/>
      <c r="LO65" s="129"/>
      <c r="LP65" s="129"/>
      <c r="LQ65" s="129"/>
      <c r="LR65" s="129"/>
      <c r="LS65" s="129"/>
      <c r="LT65" s="129"/>
      <c r="LU65" s="129"/>
      <c r="LV65" s="129"/>
      <c r="LW65" s="129"/>
      <c r="LX65" s="129"/>
      <c r="LY65" s="129"/>
      <c r="LZ65" s="129"/>
      <c r="MA65" s="129"/>
      <c r="MB65" s="129"/>
      <c r="MC65" s="129"/>
      <c r="MD65" s="129"/>
      <c r="ME65" s="129"/>
      <c r="MF65" s="129"/>
      <c r="MG65" s="129"/>
      <c r="MH65" s="129"/>
      <c r="MI65" s="129"/>
      <c r="MJ65" s="129"/>
      <c r="MK65" s="129"/>
      <c r="ML65" s="129"/>
      <c r="MM65" s="129"/>
      <c r="MN65" s="129"/>
      <c r="MO65" s="129"/>
      <c r="MP65" s="129"/>
      <c r="MQ65" s="129"/>
      <c r="MR65" s="129"/>
      <c r="MS65" s="129"/>
      <c r="MT65" s="129"/>
      <c r="MU65" s="129"/>
      <c r="MV65" s="129"/>
      <c r="MW65" s="129"/>
      <c r="MX65" s="129"/>
    </row>
    <row r="66" spans="1:362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  <c r="IW66" s="129"/>
      <c r="IX66" s="129"/>
      <c r="IY66" s="129"/>
      <c r="IZ66" s="129"/>
      <c r="JA66" s="129"/>
      <c r="JB66" s="129"/>
      <c r="JC66" s="129"/>
      <c r="JD66" s="129"/>
      <c r="JE66" s="129"/>
      <c r="JF66" s="129"/>
      <c r="JG66" s="129"/>
      <c r="JH66" s="129"/>
      <c r="JI66" s="129"/>
      <c r="JJ66" s="129"/>
      <c r="JK66" s="129"/>
      <c r="JL66" s="129"/>
      <c r="JM66" s="129"/>
      <c r="JN66" s="129"/>
      <c r="JO66" s="129"/>
      <c r="JP66" s="129"/>
      <c r="JQ66" s="129"/>
      <c r="JR66" s="129"/>
      <c r="JS66" s="129"/>
      <c r="JT66" s="129"/>
      <c r="JU66" s="129"/>
      <c r="JV66" s="129"/>
      <c r="JW66" s="129"/>
      <c r="JX66" s="129"/>
      <c r="JY66" s="129"/>
      <c r="JZ66" s="129"/>
      <c r="KA66" s="129"/>
      <c r="KB66" s="129"/>
      <c r="KC66" s="129"/>
      <c r="KD66" s="129"/>
      <c r="KE66" s="129"/>
      <c r="KF66" s="129"/>
      <c r="KG66" s="129"/>
      <c r="KH66" s="129"/>
      <c r="KI66" s="129"/>
      <c r="KJ66" s="129"/>
      <c r="KK66" s="129"/>
      <c r="KL66" s="129"/>
      <c r="KM66" s="129"/>
      <c r="KN66" s="129"/>
      <c r="KO66" s="129"/>
      <c r="KP66" s="129"/>
      <c r="KQ66" s="129"/>
      <c r="KR66" s="129"/>
      <c r="KS66" s="129"/>
      <c r="KT66" s="129"/>
      <c r="KU66" s="129"/>
      <c r="KV66" s="129"/>
      <c r="KW66" s="129"/>
      <c r="KX66" s="129"/>
      <c r="KY66" s="129"/>
      <c r="KZ66" s="129"/>
      <c r="LA66" s="129"/>
      <c r="LB66" s="129"/>
      <c r="LC66" s="129"/>
      <c r="LD66" s="129"/>
      <c r="LE66" s="129"/>
      <c r="LF66" s="129"/>
      <c r="LG66" s="129"/>
      <c r="LH66" s="129"/>
      <c r="LI66" s="129"/>
      <c r="LJ66" s="129"/>
      <c r="LK66" s="129"/>
      <c r="LL66" s="129"/>
      <c r="LM66" s="129"/>
      <c r="LN66" s="129"/>
      <c r="LO66" s="129"/>
      <c r="LP66" s="129"/>
      <c r="LQ66" s="129"/>
      <c r="LR66" s="129"/>
      <c r="LS66" s="129"/>
      <c r="LT66" s="129"/>
      <c r="LU66" s="129"/>
      <c r="LV66" s="129"/>
      <c r="LW66" s="129"/>
      <c r="LX66" s="129"/>
      <c r="LY66" s="129"/>
      <c r="LZ66" s="129"/>
      <c r="MA66" s="129"/>
      <c r="MB66" s="129"/>
      <c r="MC66" s="129"/>
      <c r="MD66" s="129"/>
      <c r="ME66" s="129"/>
      <c r="MF66" s="129"/>
      <c r="MG66" s="129"/>
      <c r="MH66" s="129"/>
      <c r="MI66" s="129"/>
      <c r="MJ66" s="129"/>
      <c r="MK66" s="129"/>
      <c r="ML66" s="129"/>
      <c r="MM66" s="129"/>
      <c r="MN66" s="129"/>
      <c r="MO66" s="129"/>
      <c r="MP66" s="129"/>
      <c r="MQ66" s="129"/>
      <c r="MR66" s="129"/>
      <c r="MS66" s="129"/>
      <c r="MT66" s="129"/>
      <c r="MU66" s="129"/>
      <c r="MV66" s="129"/>
      <c r="MW66" s="129"/>
      <c r="MX66" s="129"/>
    </row>
    <row r="67" spans="1:36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  <c r="IV67" s="129"/>
      <c r="IW67" s="129"/>
      <c r="IX67" s="129"/>
      <c r="IY67" s="129"/>
      <c r="IZ67" s="129"/>
      <c r="JA67" s="129"/>
      <c r="JB67" s="129"/>
      <c r="JC67" s="129"/>
      <c r="JD67" s="129"/>
      <c r="JE67" s="129"/>
      <c r="JF67" s="129"/>
      <c r="JG67" s="129"/>
      <c r="JH67" s="129"/>
      <c r="JI67" s="129"/>
      <c r="JJ67" s="129"/>
      <c r="JK67" s="129"/>
      <c r="JL67" s="129"/>
      <c r="JM67" s="129"/>
      <c r="JN67" s="129"/>
      <c r="JO67" s="129"/>
      <c r="JP67" s="129"/>
      <c r="JQ67" s="129"/>
      <c r="JR67" s="129"/>
      <c r="JS67" s="129"/>
      <c r="JT67" s="129"/>
      <c r="JU67" s="129"/>
      <c r="JV67" s="129"/>
      <c r="JW67" s="129"/>
      <c r="JX67" s="129"/>
      <c r="JY67" s="129"/>
      <c r="JZ67" s="129"/>
      <c r="KA67" s="129"/>
      <c r="KB67" s="129"/>
      <c r="KC67" s="129"/>
      <c r="KD67" s="129"/>
      <c r="KE67" s="129"/>
      <c r="KF67" s="129"/>
      <c r="KG67" s="129"/>
      <c r="KH67" s="129"/>
      <c r="KI67" s="129"/>
      <c r="KJ67" s="129"/>
      <c r="KK67" s="129"/>
      <c r="KL67" s="129"/>
      <c r="KM67" s="129"/>
      <c r="KN67" s="129"/>
      <c r="KO67" s="129"/>
      <c r="KP67" s="129"/>
      <c r="KQ67" s="129"/>
      <c r="KR67" s="129"/>
      <c r="KS67" s="129"/>
      <c r="KT67" s="129"/>
      <c r="KU67" s="129"/>
      <c r="KV67" s="129"/>
      <c r="KW67" s="129"/>
      <c r="KX67" s="129"/>
      <c r="KY67" s="129"/>
      <c r="KZ67" s="129"/>
      <c r="LA67" s="129"/>
      <c r="LB67" s="129"/>
      <c r="LC67" s="129"/>
      <c r="LD67" s="129"/>
      <c r="LE67" s="129"/>
      <c r="LF67" s="129"/>
      <c r="LG67" s="129"/>
      <c r="LH67" s="129"/>
      <c r="LI67" s="129"/>
      <c r="LJ67" s="129"/>
      <c r="LK67" s="129"/>
      <c r="LL67" s="129"/>
      <c r="LM67" s="129"/>
      <c r="LN67" s="129"/>
      <c r="LO67" s="129"/>
      <c r="LP67" s="129"/>
      <c r="LQ67" s="129"/>
      <c r="LR67" s="129"/>
      <c r="LS67" s="129"/>
      <c r="LT67" s="129"/>
      <c r="LU67" s="129"/>
      <c r="LV67" s="129"/>
      <c r="LW67" s="129"/>
      <c r="LX67" s="129"/>
      <c r="LY67" s="129"/>
      <c r="LZ67" s="129"/>
      <c r="MA67" s="129"/>
      <c r="MB67" s="129"/>
      <c r="MC67" s="129"/>
      <c r="MD67" s="129"/>
      <c r="ME67" s="129"/>
      <c r="MF67" s="129"/>
      <c r="MG67" s="129"/>
      <c r="MH67" s="129"/>
      <c r="MI67" s="129"/>
      <c r="MJ67" s="129"/>
      <c r="MK67" s="129"/>
      <c r="ML67" s="129"/>
      <c r="MM67" s="129"/>
      <c r="MN67" s="129"/>
      <c r="MO67" s="129"/>
      <c r="MP67" s="129"/>
      <c r="MQ67" s="129"/>
      <c r="MR67" s="129"/>
      <c r="MS67" s="129"/>
      <c r="MT67" s="129"/>
      <c r="MU67" s="129"/>
      <c r="MV67" s="129"/>
      <c r="MW67" s="129"/>
      <c r="MX67" s="129"/>
    </row>
    <row r="68" spans="1:36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  <c r="IU68" s="129"/>
      <c r="IV68" s="129"/>
      <c r="IW68" s="129"/>
      <c r="IX68" s="129"/>
      <c r="IY68" s="129"/>
      <c r="IZ68" s="129"/>
      <c r="JA68" s="129"/>
      <c r="JB68" s="129"/>
      <c r="JC68" s="129"/>
      <c r="JD68" s="129"/>
      <c r="JE68" s="129"/>
      <c r="JF68" s="129"/>
      <c r="JG68" s="129"/>
      <c r="JH68" s="129"/>
      <c r="JI68" s="129"/>
      <c r="JJ68" s="129"/>
      <c r="JK68" s="129"/>
      <c r="JL68" s="129"/>
      <c r="JM68" s="129"/>
      <c r="JN68" s="129"/>
      <c r="JO68" s="129"/>
      <c r="JP68" s="129"/>
      <c r="JQ68" s="129"/>
      <c r="JR68" s="129"/>
      <c r="JS68" s="129"/>
      <c r="JT68" s="129"/>
      <c r="JU68" s="129"/>
      <c r="JV68" s="129"/>
      <c r="JW68" s="129"/>
      <c r="JX68" s="129"/>
      <c r="JY68" s="129"/>
      <c r="JZ68" s="129"/>
      <c r="KA68" s="129"/>
      <c r="KB68" s="129"/>
      <c r="KC68" s="129"/>
      <c r="KD68" s="129"/>
      <c r="KE68" s="129"/>
      <c r="KF68" s="129"/>
      <c r="KG68" s="129"/>
      <c r="KH68" s="129"/>
      <c r="KI68" s="129"/>
      <c r="KJ68" s="129"/>
      <c r="KK68" s="129"/>
      <c r="KL68" s="129"/>
      <c r="KM68" s="129"/>
      <c r="KN68" s="129"/>
      <c r="KO68" s="129"/>
      <c r="KP68" s="129"/>
      <c r="KQ68" s="129"/>
      <c r="KR68" s="129"/>
      <c r="KS68" s="129"/>
      <c r="KT68" s="129"/>
      <c r="KU68" s="129"/>
      <c r="KV68" s="129"/>
      <c r="KW68" s="129"/>
      <c r="KX68" s="129"/>
      <c r="KY68" s="129"/>
      <c r="KZ68" s="129"/>
      <c r="LA68" s="129"/>
      <c r="LB68" s="129"/>
      <c r="LC68" s="129"/>
      <c r="LD68" s="129"/>
      <c r="LE68" s="129"/>
      <c r="LF68" s="129"/>
      <c r="LG68" s="129"/>
      <c r="LH68" s="129"/>
      <c r="LI68" s="129"/>
      <c r="LJ68" s="129"/>
      <c r="LK68" s="129"/>
      <c r="LL68" s="129"/>
      <c r="LM68" s="129"/>
      <c r="LN68" s="129"/>
      <c r="LO68" s="129"/>
      <c r="LP68" s="129"/>
      <c r="LQ68" s="129"/>
      <c r="LR68" s="129"/>
      <c r="LS68" s="129"/>
      <c r="LT68" s="129"/>
      <c r="LU68" s="129"/>
      <c r="LV68" s="129"/>
      <c r="LW68" s="129"/>
      <c r="LX68" s="129"/>
      <c r="LY68" s="129"/>
      <c r="LZ68" s="129"/>
      <c r="MA68" s="129"/>
      <c r="MB68" s="129"/>
      <c r="MC68" s="129"/>
      <c r="MD68" s="129"/>
      <c r="ME68" s="129"/>
      <c r="MF68" s="129"/>
      <c r="MG68" s="129"/>
      <c r="MH68" s="129"/>
      <c r="MI68" s="129"/>
      <c r="MJ68" s="129"/>
      <c r="MK68" s="129"/>
      <c r="ML68" s="129"/>
      <c r="MM68" s="129"/>
      <c r="MN68" s="129"/>
      <c r="MO68" s="129"/>
      <c r="MP68" s="129"/>
      <c r="MQ68" s="129"/>
      <c r="MR68" s="129"/>
      <c r="MS68" s="129"/>
      <c r="MT68" s="129"/>
      <c r="MU68" s="129"/>
      <c r="MV68" s="129"/>
      <c r="MW68" s="129"/>
      <c r="MX68" s="129"/>
    </row>
    <row r="69" spans="1:362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  <c r="IW69" s="129"/>
      <c r="IX69" s="129"/>
      <c r="IY69" s="129"/>
      <c r="IZ69" s="129"/>
      <c r="JA69" s="129"/>
      <c r="JB69" s="129"/>
      <c r="JC69" s="129"/>
      <c r="JD69" s="129"/>
      <c r="JE69" s="129"/>
      <c r="JF69" s="129"/>
      <c r="JG69" s="129"/>
      <c r="JH69" s="129"/>
      <c r="JI69" s="129"/>
      <c r="JJ69" s="129"/>
      <c r="JK69" s="129"/>
      <c r="JL69" s="129"/>
      <c r="JM69" s="129"/>
      <c r="JN69" s="129"/>
      <c r="JO69" s="129"/>
      <c r="JP69" s="129"/>
      <c r="JQ69" s="129"/>
      <c r="JR69" s="129"/>
      <c r="JS69" s="129"/>
      <c r="JT69" s="129"/>
      <c r="JU69" s="129"/>
      <c r="JV69" s="129"/>
      <c r="JW69" s="129"/>
      <c r="JX69" s="129"/>
      <c r="JY69" s="129"/>
      <c r="JZ69" s="129"/>
      <c r="KA69" s="129"/>
      <c r="KB69" s="129"/>
      <c r="KC69" s="129"/>
      <c r="KD69" s="129"/>
      <c r="KE69" s="129"/>
      <c r="KF69" s="129"/>
      <c r="KG69" s="129"/>
      <c r="KH69" s="129"/>
      <c r="KI69" s="129"/>
      <c r="KJ69" s="129"/>
      <c r="KK69" s="129"/>
      <c r="KL69" s="129"/>
      <c r="KM69" s="129"/>
      <c r="KN69" s="129"/>
      <c r="KO69" s="129"/>
      <c r="KP69" s="129"/>
      <c r="KQ69" s="129"/>
      <c r="KR69" s="129"/>
      <c r="KS69" s="129"/>
      <c r="KT69" s="129"/>
      <c r="KU69" s="129"/>
      <c r="KV69" s="129"/>
      <c r="KW69" s="129"/>
      <c r="KX69" s="129"/>
      <c r="KY69" s="129"/>
      <c r="KZ69" s="129"/>
      <c r="LA69" s="129"/>
      <c r="LB69" s="129"/>
      <c r="LC69" s="129"/>
      <c r="LD69" s="129"/>
      <c r="LE69" s="129"/>
      <c r="LF69" s="129"/>
      <c r="LG69" s="129"/>
      <c r="LH69" s="129"/>
      <c r="LI69" s="129"/>
      <c r="LJ69" s="129"/>
      <c r="LK69" s="129"/>
      <c r="LL69" s="129"/>
      <c r="LM69" s="129"/>
      <c r="LN69" s="129"/>
      <c r="LO69" s="129"/>
      <c r="LP69" s="129"/>
      <c r="LQ69" s="129"/>
      <c r="LR69" s="129"/>
      <c r="LS69" s="129"/>
      <c r="LT69" s="129"/>
      <c r="LU69" s="129"/>
      <c r="LV69" s="129"/>
      <c r="LW69" s="129"/>
      <c r="LX69" s="129"/>
      <c r="LY69" s="129"/>
      <c r="LZ69" s="129"/>
      <c r="MA69" s="129"/>
      <c r="MB69" s="129"/>
      <c r="MC69" s="129"/>
      <c r="MD69" s="129"/>
      <c r="ME69" s="129"/>
      <c r="MF69" s="129"/>
      <c r="MG69" s="129"/>
      <c r="MH69" s="129"/>
      <c r="MI69" s="129"/>
      <c r="MJ69" s="129"/>
      <c r="MK69" s="129"/>
      <c r="ML69" s="129"/>
      <c r="MM69" s="129"/>
      <c r="MN69" s="129"/>
      <c r="MO69" s="129"/>
      <c r="MP69" s="129"/>
      <c r="MQ69" s="129"/>
      <c r="MR69" s="129"/>
      <c r="MS69" s="129"/>
      <c r="MT69" s="129"/>
      <c r="MU69" s="129"/>
      <c r="MV69" s="129"/>
      <c r="MW69" s="129"/>
      <c r="MX69" s="129"/>
    </row>
    <row r="70" spans="1:36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  <c r="IW70" s="129"/>
      <c r="IX70" s="129"/>
      <c r="IY70" s="129"/>
      <c r="IZ70" s="129"/>
      <c r="JA70" s="129"/>
      <c r="JB70" s="129"/>
      <c r="JC70" s="129"/>
      <c r="JD70" s="129"/>
      <c r="JE70" s="129"/>
      <c r="JF70" s="129"/>
      <c r="JG70" s="129"/>
      <c r="JH70" s="129"/>
      <c r="JI70" s="129"/>
      <c r="JJ70" s="129"/>
      <c r="JK70" s="129"/>
      <c r="JL70" s="129"/>
      <c r="JM70" s="129"/>
      <c r="JN70" s="129"/>
      <c r="JO70" s="129"/>
      <c r="JP70" s="129"/>
      <c r="JQ70" s="129"/>
      <c r="JR70" s="129"/>
      <c r="JS70" s="129"/>
      <c r="JT70" s="129"/>
      <c r="JU70" s="129"/>
      <c r="JV70" s="129"/>
      <c r="JW70" s="129"/>
      <c r="JX70" s="129"/>
      <c r="JY70" s="129"/>
      <c r="JZ70" s="129"/>
      <c r="KA70" s="129"/>
      <c r="KB70" s="129"/>
      <c r="KC70" s="129"/>
      <c r="KD70" s="129"/>
      <c r="KE70" s="129"/>
      <c r="KF70" s="129"/>
      <c r="KG70" s="129"/>
      <c r="KH70" s="129"/>
      <c r="KI70" s="129"/>
      <c r="KJ70" s="129"/>
      <c r="KK70" s="129"/>
      <c r="KL70" s="129"/>
      <c r="KM70" s="129"/>
      <c r="KN70" s="129"/>
      <c r="KO70" s="129"/>
      <c r="KP70" s="129"/>
      <c r="KQ70" s="129"/>
      <c r="KR70" s="129"/>
      <c r="KS70" s="129"/>
      <c r="KT70" s="129"/>
      <c r="KU70" s="129"/>
      <c r="KV70" s="129"/>
      <c r="KW70" s="129"/>
      <c r="KX70" s="129"/>
      <c r="KY70" s="129"/>
      <c r="KZ70" s="129"/>
      <c r="LA70" s="129"/>
      <c r="LB70" s="129"/>
      <c r="LC70" s="129"/>
      <c r="LD70" s="129"/>
      <c r="LE70" s="129"/>
      <c r="LF70" s="129"/>
      <c r="LG70" s="129"/>
      <c r="LH70" s="129"/>
      <c r="LI70" s="129"/>
      <c r="LJ70" s="129"/>
      <c r="LK70" s="129"/>
      <c r="LL70" s="129"/>
      <c r="LM70" s="129"/>
      <c r="LN70" s="129"/>
      <c r="LO70" s="129"/>
      <c r="LP70" s="129"/>
      <c r="LQ70" s="129"/>
      <c r="LR70" s="129"/>
      <c r="LS70" s="129"/>
      <c r="LT70" s="129"/>
      <c r="LU70" s="129"/>
      <c r="LV70" s="129"/>
      <c r="LW70" s="129"/>
      <c r="LX70" s="129"/>
      <c r="LY70" s="129"/>
      <c r="LZ70" s="129"/>
      <c r="MA70" s="129"/>
      <c r="MB70" s="129"/>
      <c r="MC70" s="129"/>
      <c r="MD70" s="129"/>
      <c r="ME70" s="129"/>
      <c r="MF70" s="129"/>
      <c r="MG70" s="129"/>
      <c r="MH70" s="129"/>
      <c r="MI70" s="129"/>
      <c r="MJ70" s="129"/>
      <c r="MK70" s="129"/>
      <c r="ML70" s="129"/>
      <c r="MM70" s="129"/>
      <c r="MN70" s="129"/>
      <c r="MO70" s="129"/>
      <c r="MP70" s="129"/>
      <c r="MQ70" s="129"/>
      <c r="MR70" s="129"/>
      <c r="MS70" s="129"/>
      <c r="MT70" s="129"/>
      <c r="MU70" s="129"/>
      <c r="MV70" s="129"/>
      <c r="MW70" s="129"/>
      <c r="MX70" s="129"/>
    </row>
    <row r="71" spans="1:362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  <c r="IW71" s="129"/>
      <c r="IX71" s="129"/>
      <c r="IY71" s="129"/>
      <c r="IZ71" s="129"/>
      <c r="JA71" s="129"/>
      <c r="JB71" s="129"/>
      <c r="JC71" s="129"/>
      <c r="JD71" s="129"/>
      <c r="JE71" s="129"/>
      <c r="JF71" s="129"/>
      <c r="JG71" s="129"/>
      <c r="JH71" s="129"/>
      <c r="JI71" s="129"/>
      <c r="JJ71" s="129"/>
      <c r="JK71" s="129"/>
      <c r="JL71" s="129"/>
      <c r="JM71" s="129"/>
      <c r="JN71" s="129"/>
      <c r="JO71" s="129"/>
      <c r="JP71" s="129"/>
      <c r="JQ71" s="129"/>
      <c r="JR71" s="129"/>
      <c r="JS71" s="129"/>
      <c r="JT71" s="129"/>
      <c r="JU71" s="129"/>
      <c r="JV71" s="129"/>
      <c r="JW71" s="129"/>
      <c r="JX71" s="129"/>
      <c r="JY71" s="129"/>
      <c r="JZ71" s="129"/>
      <c r="KA71" s="129"/>
      <c r="KB71" s="129"/>
      <c r="KC71" s="129"/>
      <c r="KD71" s="129"/>
      <c r="KE71" s="129"/>
      <c r="KF71" s="129"/>
      <c r="KG71" s="129"/>
      <c r="KH71" s="129"/>
      <c r="KI71" s="129"/>
      <c r="KJ71" s="129"/>
      <c r="KK71" s="129"/>
      <c r="KL71" s="129"/>
      <c r="KM71" s="129"/>
      <c r="KN71" s="129"/>
      <c r="KO71" s="129"/>
      <c r="KP71" s="129"/>
      <c r="KQ71" s="129"/>
      <c r="KR71" s="129"/>
      <c r="KS71" s="129"/>
      <c r="KT71" s="129"/>
      <c r="KU71" s="129"/>
      <c r="KV71" s="129"/>
      <c r="KW71" s="129"/>
      <c r="KX71" s="129"/>
      <c r="KY71" s="129"/>
      <c r="KZ71" s="129"/>
      <c r="LA71" s="129"/>
      <c r="LB71" s="129"/>
      <c r="LC71" s="129"/>
      <c r="LD71" s="129"/>
      <c r="LE71" s="129"/>
      <c r="LF71" s="129"/>
      <c r="LG71" s="129"/>
      <c r="LH71" s="129"/>
      <c r="LI71" s="129"/>
      <c r="LJ71" s="129"/>
      <c r="LK71" s="129"/>
      <c r="LL71" s="129"/>
      <c r="LM71" s="129"/>
      <c r="LN71" s="129"/>
      <c r="LO71" s="129"/>
      <c r="LP71" s="129"/>
      <c r="LQ71" s="129"/>
      <c r="LR71" s="129"/>
      <c r="LS71" s="129"/>
      <c r="LT71" s="129"/>
      <c r="LU71" s="129"/>
      <c r="LV71" s="129"/>
      <c r="LW71" s="129"/>
      <c r="LX71" s="129"/>
      <c r="LY71" s="129"/>
      <c r="LZ71" s="129"/>
      <c r="MA71" s="129"/>
      <c r="MB71" s="129"/>
      <c r="MC71" s="129"/>
      <c r="MD71" s="129"/>
      <c r="ME71" s="129"/>
      <c r="MF71" s="129"/>
      <c r="MG71" s="129"/>
      <c r="MH71" s="129"/>
      <c r="MI71" s="129"/>
      <c r="MJ71" s="129"/>
      <c r="MK71" s="129"/>
      <c r="ML71" s="129"/>
      <c r="MM71" s="129"/>
      <c r="MN71" s="129"/>
      <c r="MO71" s="129"/>
      <c r="MP71" s="129"/>
      <c r="MQ71" s="129"/>
      <c r="MR71" s="129"/>
      <c r="MS71" s="129"/>
      <c r="MT71" s="129"/>
      <c r="MU71" s="129"/>
      <c r="MV71" s="129"/>
      <c r="MW71" s="129"/>
      <c r="MX71" s="129"/>
    </row>
    <row r="72" spans="1:362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  <c r="IW72" s="129"/>
      <c r="IX72" s="129"/>
      <c r="IY72" s="129"/>
      <c r="IZ72" s="129"/>
      <c r="JA72" s="129"/>
      <c r="JB72" s="129"/>
      <c r="JC72" s="129"/>
      <c r="JD72" s="129"/>
      <c r="JE72" s="129"/>
      <c r="JF72" s="129"/>
      <c r="JG72" s="129"/>
      <c r="JH72" s="129"/>
      <c r="JI72" s="129"/>
      <c r="JJ72" s="129"/>
      <c r="JK72" s="129"/>
      <c r="JL72" s="129"/>
      <c r="JM72" s="129"/>
      <c r="JN72" s="129"/>
      <c r="JO72" s="129"/>
      <c r="JP72" s="129"/>
      <c r="JQ72" s="129"/>
      <c r="JR72" s="129"/>
      <c r="JS72" s="129"/>
      <c r="JT72" s="129"/>
      <c r="JU72" s="129"/>
      <c r="JV72" s="129"/>
      <c r="JW72" s="129"/>
      <c r="JX72" s="129"/>
      <c r="JY72" s="129"/>
      <c r="JZ72" s="129"/>
      <c r="KA72" s="129"/>
      <c r="KB72" s="129"/>
      <c r="KC72" s="129"/>
      <c r="KD72" s="129"/>
      <c r="KE72" s="129"/>
      <c r="KF72" s="129"/>
      <c r="KG72" s="129"/>
      <c r="KH72" s="129"/>
      <c r="KI72" s="129"/>
      <c r="KJ72" s="129"/>
      <c r="KK72" s="129"/>
      <c r="KL72" s="129"/>
      <c r="KM72" s="129"/>
      <c r="KN72" s="129"/>
      <c r="KO72" s="129"/>
      <c r="KP72" s="129"/>
      <c r="KQ72" s="129"/>
      <c r="KR72" s="129"/>
      <c r="KS72" s="129"/>
      <c r="KT72" s="129"/>
      <c r="KU72" s="129"/>
      <c r="KV72" s="129"/>
      <c r="KW72" s="129"/>
      <c r="KX72" s="129"/>
      <c r="KY72" s="129"/>
      <c r="KZ72" s="129"/>
      <c r="LA72" s="129"/>
      <c r="LB72" s="129"/>
      <c r="LC72" s="129"/>
      <c r="LD72" s="129"/>
      <c r="LE72" s="129"/>
      <c r="LF72" s="129"/>
      <c r="LG72" s="129"/>
      <c r="LH72" s="129"/>
      <c r="LI72" s="129"/>
      <c r="LJ72" s="129"/>
      <c r="LK72" s="129"/>
      <c r="LL72" s="129"/>
      <c r="LM72" s="129"/>
      <c r="LN72" s="129"/>
      <c r="LO72" s="129"/>
      <c r="LP72" s="129"/>
      <c r="LQ72" s="129"/>
      <c r="LR72" s="129"/>
      <c r="LS72" s="129"/>
      <c r="LT72" s="129"/>
      <c r="LU72" s="129"/>
      <c r="LV72" s="129"/>
      <c r="LW72" s="129"/>
      <c r="LX72" s="129"/>
      <c r="LY72" s="129"/>
      <c r="LZ72" s="129"/>
      <c r="MA72" s="129"/>
      <c r="MB72" s="129"/>
      <c r="MC72" s="129"/>
      <c r="MD72" s="129"/>
      <c r="ME72" s="129"/>
      <c r="MF72" s="129"/>
      <c r="MG72" s="129"/>
      <c r="MH72" s="129"/>
      <c r="MI72" s="129"/>
      <c r="MJ72" s="129"/>
      <c r="MK72" s="129"/>
      <c r="ML72" s="129"/>
      <c r="MM72" s="129"/>
      <c r="MN72" s="129"/>
      <c r="MO72" s="129"/>
      <c r="MP72" s="129"/>
      <c r="MQ72" s="129"/>
      <c r="MR72" s="129"/>
      <c r="MS72" s="129"/>
      <c r="MT72" s="129"/>
      <c r="MU72" s="129"/>
      <c r="MV72" s="129"/>
      <c r="MW72" s="129"/>
      <c r="MX72" s="129"/>
    </row>
    <row r="73" spans="1:362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  <c r="IU73" s="129"/>
      <c r="IV73" s="129"/>
      <c r="IW73" s="129"/>
      <c r="IX73" s="129"/>
      <c r="IY73" s="129"/>
      <c r="IZ73" s="129"/>
      <c r="JA73" s="129"/>
      <c r="JB73" s="129"/>
      <c r="JC73" s="129"/>
      <c r="JD73" s="129"/>
      <c r="JE73" s="129"/>
      <c r="JF73" s="129"/>
      <c r="JG73" s="129"/>
      <c r="JH73" s="129"/>
      <c r="JI73" s="129"/>
      <c r="JJ73" s="129"/>
      <c r="JK73" s="129"/>
      <c r="JL73" s="129"/>
      <c r="JM73" s="129"/>
      <c r="JN73" s="129"/>
      <c r="JO73" s="129"/>
      <c r="JP73" s="129"/>
      <c r="JQ73" s="129"/>
      <c r="JR73" s="129"/>
      <c r="JS73" s="129"/>
      <c r="JT73" s="129"/>
      <c r="JU73" s="129"/>
      <c r="JV73" s="129"/>
      <c r="JW73" s="129"/>
      <c r="JX73" s="129"/>
      <c r="JY73" s="129"/>
      <c r="JZ73" s="129"/>
      <c r="KA73" s="129"/>
      <c r="KB73" s="129"/>
      <c r="KC73" s="129"/>
      <c r="KD73" s="129"/>
      <c r="KE73" s="129"/>
      <c r="KF73" s="129"/>
      <c r="KG73" s="129"/>
      <c r="KH73" s="129"/>
      <c r="KI73" s="129"/>
      <c r="KJ73" s="129"/>
      <c r="KK73" s="129"/>
      <c r="KL73" s="129"/>
      <c r="KM73" s="129"/>
      <c r="KN73" s="129"/>
      <c r="KO73" s="129"/>
      <c r="KP73" s="129"/>
      <c r="KQ73" s="129"/>
      <c r="KR73" s="129"/>
      <c r="KS73" s="129"/>
      <c r="KT73" s="129"/>
      <c r="KU73" s="129"/>
      <c r="KV73" s="129"/>
      <c r="KW73" s="129"/>
      <c r="KX73" s="129"/>
      <c r="KY73" s="129"/>
      <c r="KZ73" s="129"/>
      <c r="LA73" s="129"/>
      <c r="LB73" s="129"/>
      <c r="LC73" s="129"/>
      <c r="LD73" s="129"/>
      <c r="LE73" s="129"/>
      <c r="LF73" s="129"/>
      <c r="LG73" s="129"/>
      <c r="LH73" s="129"/>
      <c r="LI73" s="129"/>
      <c r="LJ73" s="129"/>
      <c r="LK73" s="129"/>
      <c r="LL73" s="129"/>
      <c r="LM73" s="129"/>
      <c r="LN73" s="129"/>
      <c r="LO73" s="129"/>
      <c r="LP73" s="129"/>
      <c r="LQ73" s="129"/>
      <c r="LR73" s="129"/>
      <c r="LS73" s="129"/>
      <c r="LT73" s="129"/>
      <c r="LU73" s="129"/>
      <c r="LV73" s="129"/>
      <c r="LW73" s="129"/>
      <c r="LX73" s="129"/>
      <c r="LY73" s="129"/>
      <c r="LZ73" s="129"/>
      <c r="MA73" s="129"/>
      <c r="MB73" s="129"/>
      <c r="MC73" s="129"/>
      <c r="MD73" s="129"/>
      <c r="ME73" s="129"/>
      <c r="MF73" s="129"/>
      <c r="MG73" s="129"/>
      <c r="MH73" s="129"/>
      <c r="MI73" s="129"/>
      <c r="MJ73" s="129"/>
      <c r="MK73" s="129"/>
      <c r="ML73" s="129"/>
      <c r="MM73" s="129"/>
      <c r="MN73" s="129"/>
      <c r="MO73" s="129"/>
      <c r="MP73" s="129"/>
      <c r="MQ73" s="129"/>
      <c r="MR73" s="129"/>
      <c r="MS73" s="129"/>
      <c r="MT73" s="129"/>
      <c r="MU73" s="129"/>
      <c r="MV73" s="129"/>
      <c r="MW73" s="129"/>
      <c r="MX73" s="129"/>
    </row>
    <row r="74" spans="1:362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  <c r="IU74" s="129"/>
      <c r="IV74" s="129"/>
      <c r="IW74" s="129"/>
      <c r="IX74" s="129"/>
      <c r="IY74" s="129"/>
      <c r="IZ74" s="129"/>
      <c r="JA74" s="129"/>
      <c r="JB74" s="129"/>
      <c r="JC74" s="129"/>
      <c r="JD74" s="129"/>
      <c r="JE74" s="129"/>
      <c r="JF74" s="129"/>
      <c r="JG74" s="129"/>
      <c r="JH74" s="129"/>
      <c r="JI74" s="129"/>
      <c r="JJ74" s="129"/>
      <c r="JK74" s="129"/>
      <c r="JL74" s="129"/>
      <c r="JM74" s="129"/>
      <c r="JN74" s="129"/>
      <c r="JO74" s="129"/>
      <c r="JP74" s="129"/>
      <c r="JQ74" s="129"/>
      <c r="JR74" s="129"/>
      <c r="JS74" s="129"/>
      <c r="JT74" s="129"/>
      <c r="JU74" s="129"/>
      <c r="JV74" s="129"/>
      <c r="JW74" s="129"/>
      <c r="JX74" s="129"/>
      <c r="JY74" s="129"/>
      <c r="JZ74" s="129"/>
      <c r="KA74" s="129"/>
      <c r="KB74" s="129"/>
      <c r="KC74" s="129"/>
      <c r="KD74" s="129"/>
      <c r="KE74" s="129"/>
      <c r="KF74" s="129"/>
      <c r="KG74" s="129"/>
      <c r="KH74" s="129"/>
      <c r="KI74" s="129"/>
      <c r="KJ74" s="129"/>
      <c r="KK74" s="129"/>
      <c r="KL74" s="129"/>
      <c r="KM74" s="129"/>
      <c r="KN74" s="129"/>
      <c r="KO74" s="129"/>
      <c r="KP74" s="129"/>
      <c r="KQ74" s="129"/>
      <c r="KR74" s="129"/>
      <c r="KS74" s="129"/>
      <c r="KT74" s="129"/>
      <c r="KU74" s="129"/>
      <c r="KV74" s="129"/>
      <c r="KW74" s="129"/>
      <c r="KX74" s="129"/>
      <c r="KY74" s="129"/>
      <c r="KZ74" s="129"/>
      <c r="LA74" s="129"/>
      <c r="LB74" s="129"/>
      <c r="LC74" s="129"/>
      <c r="LD74" s="129"/>
      <c r="LE74" s="129"/>
      <c r="LF74" s="129"/>
      <c r="LG74" s="129"/>
      <c r="LH74" s="129"/>
      <c r="LI74" s="129"/>
      <c r="LJ74" s="129"/>
      <c r="LK74" s="129"/>
      <c r="LL74" s="129"/>
      <c r="LM74" s="129"/>
      <c r="LN74" s="129"/>
      <c r="LO74" s="129"/>
      <c r="LP74" s="129"/>
      <c r="LQ74" s="129"/>
      <c r="LR74" s="129"/>
      <c r="LS74" s="129"/>
      <c r="LT74" s="129"/>
      <c r="LU74" s="129"/>
      <c r="LV74" s="129"/>
      <c r="LW74" s="129"/>
      <c r="LX74" s="129"/>
      <c r="LY74" s="129"/>
      <c r="LZ74" s="129"/>
      <c r="MA74" s="129"/>
      <c r="MB74" s="129"/>
      <c r="MC74" s="129"/>
      <c r="MD74" s="129"/>
      <c r="ME74" s="129"/>
      <c r="MF74" s="129"/>
      <c r="MG74" s="129"/>
      <c r="MH74" s="129"/>
      <c r="MI74" s="129"/>
      <c r="MJ74" s="129"/>
      <c r="MK74" s="129"/>
      <c r="ML74" s="129"/>
      <c r="MM74" s="129"/>
      <c r="MN74" s="129"/>
      <c r="MO74" s="129"/>
      <c r="MP74" s="129"/>
      <c r="MQ74" s="129"/>
      <c r="MR74" s="129"/>
      <c r="MS74" s="129"/>
      <c r="MT74" s="129"/>
      <c r="MU74" s="129"/>
      <c r="MV74" s="129"/>
      <c r="MW74" s="129"/>
      <c r="MX74" s="129"/>
    </row>
    <row r="75" spans="1:362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  <c r="IU75" s="129"/>
      <c r="IV75" s="129"/>
      <c r="IW75" s="129"/>
      <c r="IX75" s="129"/>
      <c r="IY75" s="129"/>
      <c r="IZ75" s="129"/>
      <c r="JA75" s="129"/>
      <c r="JB75" s="129"/>
      <c r="JC75" s="129"/>
      <c r="JD75" s="129"/>
      <c r="JE75" s="129"/>
      <c r="JF75" s="129"/>
      <c r="JG75" s="129"/>
      <c r="JH75" s="129"/>
      <c r="JI75" s="129"/>
      <c r="JJ75" s="129"/>
      <c r="JK75" s="129"/>
      <c r="JL75" s="129"/>
      <c r="JM75" s="129"/>
      <c r="JN75" s="129"/>
      <c r="JO75" s="129"/>
      <c r="JP75" s="129"/>
      <c r="JQ75" s="129"/>
      <c r="JR75" s="129"/>
      <c r="JS75" s="129"/>
      <c r="JT75" s="129"/>
      <c r="JU75" s="129"/>
      <c r="JV75" s="129"/>
      <c r="JW75" s="129"/>
      <c r="JX75" s="129"/>
      <c r="JY75" s="129"/>
      <c r="JZ75" s="129"/>
      <c r="KA75" s="129"/>
      <c r="KB75" s="129"/>
      <c r="KC75" s="129"/>
      <c r="KD75" s="129"/>
      <c r="KE75" s="129"/>
      <c r="KF75" s="129"/>
      <c r="KG75" s="129"/>
      <c r="KH75" s="129"/>
      <c r="KI75" s="129"/>
      <c r="KJ75" s="129"/>
      <c r="KK75" s="129"/>
      <c r="KL75" s="129"/>
      <c r="KM75" s="129"/>
      <c r="KN75" s="129"/>
      <c r="KO75" s="129"/>
      <c r="KP75" s="129"/>
      <c r="KQ75" s="129"/>
      <c r="KR75" s="129"/>
      <c r="KS75" s="129"/>
      <c r="KT75" s="129"/>
      <c r="KU75" s="129"/>
      <c r="KV75" s="129"/>
      <c r="KW75" s="129"/>
      <c r="KX75" s="129"/>
      <c r="KY75" s="129"/>
      <c r="KZ75" s="129"/>
      <c r="LA75" s="129"/>
      <c r="LB75" s="129"/>
      <c r="LC75" s="129"/>
      <c r="LD75" s="129"/>
      <c r="LE75" s="129"/>
      <c r="LF75" s="129"/>
      <c r="LG75" s="129"/>
      <c r="LH75" s="129"/>
      <c r="LI75" s="129"/>
      <c r="LJ75" s="129"/>
      <c r="LK75" s="129"/>
      <c r="LL75" s="129"/>
      <c r="LM75" s="129"/>
      <c r="LN75" s="129"/>
      <c r="LO75" s="129"/>
      <c r="LP75" s="129"/>
      <c r="LQ75" s="129"/>
      <c r="LR75" s="129"/>
      <c r="LS75" s="129"/>
      <c r="LT75" s="129"/>
      <c r="LU75" s="129"/>
      <c r="LV75" s="129"/>
      <c r="LW75" s="129"/>
      <c r="LX75" s="129"/>
      <c r="LY75" s="129"/>
      <c r="LZ75" s="129"/>
      <c r="MA75" s="129"/>
      <c r="MB75" s="129"/>
      <c r="MC75" s="129"/>
      <c r="MD75" s="129"/>
      <c r="ME75" s="129"/>
      <c r="MF75" s="129"/>
      <c r="MG75" s="129"/>
      <c r="MH75" s="129"/>
      <c r="MI75" s="129"/>
      <c r="MJ75" s="129"/>
      <c r="MK75" s="129"/>
      <c r="ML75" s="129"/>
      <c r="MM75" s="129"/>
      <c r="MN75" s="129"/>
      <c r="MO75" s="129"/>
      <c r="MP75" s="129"/>
      <c r="MQ75" s="129"/>
      <c r="MR75" s="129"/>
      <c r="MS75" s="129"/>
      <c r="MT75" s="129"/>
      <c r="MU75" s="129"/>
      <c r="MV75" s="129"/>
      <c r="MW75" s="129"/>
      <c r="MX75" s="129"/>
    </row>
    <row r="76" spans="1:36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  <c r="IW76" s="129"/>
      <c r="IX76" s="129"/>
      <c r="IY76" s="129"/>
      <c r="IZ76" s="129"/>
      <c r="JA76" s="129"/>
      <c r="JB76" s="129"/>
      <c r="JC76" s="129"/>
      <c r="JD76" s="129"/>
      <c r="JE76" s="129"/>
      <c r="JF76" s="129"/>
      <c r="JG76" s="129"/>
      <c r="JH76" s="129"/>
      <c r="JI76" s="129"/>
      <c r="JJ76" s="129"/>
      <c r="JK76" s="129"/>
      <c r="JL76" s="129"/>
      <c r="JM76" s="129"/>
      <c r="JN76" s="129"/>
      <c r="JO76" s="129"/>
      <c r="JP76" s="129"/>
      <c r="JQ76" s="129"/>
      <c r="JR76" s="129"/>
      <c r="JS76" s="129"/>
      <c r="JT76" s="129"/>
      <c r="JU76" s="129"/>
      <c r="JV76" s="129"/>
      <c r="JW76" s="129"/>
      <c r="JX76" s="129"/>
      <c r="JY76" s="129"/>
      <c r="JZ76" s="129"/>
      <c r="KA76" s="129"/>
      <c r="KB76" s="129"/>
      <c r="KC76" s="129"/>
      <c r="KD76" s="129"/>
      <c r="KE76" s="129"/>
      <c r="KF76" s="129"/>
      <c r="KG76" s="129"/>
      <c r="KH76" s="129"/>
      <c r="KI76" s="129"/>
      <c r="KJ76" s="129"/>
      <c r="KK76" s="129"/>
      <c r="KL76" s="129"/>
      <c r="KM76" s="129"/>
      <c r="KN76" s="129"/>
      <c r="KO76" s="129"/>
      <c r="KP76" s="129"/>
      <c r="KQ76" s="129"/>
      <c r="KR76" s="129"/>
      <c r="KS76" s="129"/>
      <c r="KT76" s="129"/>
      <c r="KU76" s="129"/>
      <c r="KV76" s="129"/>
      <c r="KW76" s="129"/>
      <c r="KX76" s="129"/>
      <c r="KY76" s="129"/>
      <c r="KZ76" s="129"/>
      <c r="LA76" s="129"/>
      <c r="LB76" s="129"/>
      <c r="LC76" s="129"/>
      <c r="LD76" s="129"/>
      <c r="LE76" s="129"/>
      <c r="LF76" s="129"/>
      <c r="LG76" s="129"/>
      <c r="LH76" s="129"/>
      <c r="LI76" s="129"/>
      <c r="LJ76" s="129"/>
      <c r="LK76" s="129"/>
      <c r="LL76" s="129"/>
      <c r="LM76" s="129"/>
      <c r="LN76" s="129"/>
      <c r="LO76" s="129"/>
      <c r="LP76" s="129"/>
      <c r="LQ76" s="129"/>
      <c r="LR76" s="129"/>
      <c r="LS76" s="129"/>
      <c r="LT76" s="129"/>
      <c r="LU76" s="129"/>
      <c r="LV76" s="129"/>
      <c r="LW76" s="129"/>
      <c r="LX76" s="129"/>
      <c r="LY76" s="129"/>
      <c r="LZ76" s="129"/>
      <c r="MA76" s="129"/>
      <c r="MB76" s="129"/>
      <c r="MC76" s="129"/>
      <c r="MD76" s="129"/>
      <c r="ME76" s="129"/>
      <c r="MF76" s="129"/>
      <c r="MG76" s="129"/>
      <c r="MH76" s="129"/>
      <c r="MI76" s="129"/>
      <c r="MJ76" s="129"/>
      <c r="MK76" s="129"/>
      <c r="ML76" s="129"/>
      <c r="MM76" s="129"/>
      <c r="MN76" s="129"/>
      <c r="MO76" s="129"/>
      <c r="MP76" s="129"/>
      <c r="MQ76" s="129"/>
      <c r="MR76" s="129"/>
      <c r="MS76" s="129"/>
      <c r="MT76" s="129"/>
      <c r="MU76" s="129"/>
      <c r="MV76" s="129"/>
      <c r="MW76" s="129"/>
      <c r="MX76" s="129"/>
    </row>
    <row r="77" spans="1:362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  <c r="IU77" s="129"/>
      <c r="IV77" s="129"/>
      <c r="IW77" s="129"/>
      <c r="IX77" s="129"/>
      <c r="IY77" s="129"/>
      <c r="IZ77" s="129"/>
      <c r="JA77" s="129"/>
      <c r="JB77" s="129"/>
      <c r="JC77" s="129"/>
      <c r="JD77" s="129"/>
      <c r="JE77" s="129"/>
      <c r="JF77" s="129"/>
      <c r="JG77" s="129"/>
      <c r="JH77" s="129"/>
      <c r="JI77" s="129"/>
      <c r="JJ77" s="129"/>
      <c r="JK77" s="129"/>
      <c r="JL77" s="129"/>
      <c r="JM77" s="129"/>
      <c r="JN77" s="129"/>
      <c r="JO77" s="129"/>
      <c r="JP77" s="129"/>
      <c r="JQ77" s="129"/>
      <c r="JR77" s="129"/>
      <c r="JS77" s="129"/>
      <c r="JT77" s="129"/>
      <c r="JU77" s="129"/>
      <c r="JV77" s="129"/>
      <c r="JW77" s="129"/>
      <c r="JX77" s="129"/>
      <c r="JY77" s="129"/>
      <c r="JZ77" s="129"/>
      <c r="KA77" s="129"/>
      <c r="KB77" s="129"/>
      <c r="KC77" s="129"/>
      <c r="KD77" s="129"/>
      <c r="KE77" s="129"/>
      <c r="KF77" s="129"/>
      <c r="KG77" s="129"/>
      <c r="KH77" s="129"/>
      <c r="KI77" s="129"/>
      <c r="KJ77" s="129"/>
      <c r="KK77" s="129"/>
      <c r="KL77" s="129"/>
      <c r="KM77" s="129"/>
      <c r="KN77" s="129"/>
      <c r="KO77" s="129"/>
      <c r="KP77" s="129"/>
      <c r="KQ77" s="129"/>
      <c r="KR77" s="129"/>
      <c r="KS77" s="129"/>
      <c r="KT77" s="129"/>
      <c r="KU77" s="129"/>
      <c r="KV77" s="129"/>
      <c r="KW77" s="129"/>
      <c r="KX77" s="129"/>
      <c r="KY77" s="129"/>
      <c r="KZ77" s="129"/>
      <c r="LA77" s="129"/>
      <c r="LB77" s="129"/>
      <c r="LC77" s="129"/>
      <c r="LD77" s="129"/>
      <c r="LE77" s="129"/>
      <c r="LF77" s="129"/>
      <c r="LG77" s="129"/>
      <c r="LH77" s="129"/>
      <c r="LI77" s="129"/>
      <c r="LJ77" s="129"/>
      <c r="LK77" s="129"/>
      <c r="LL77" s="129"/>
      <c r="LM77" s="129"/>
      <c r="LN77" s="129"/>
      <c r="LO77" s="129"/>
      <c r="LP77" s="129"/>
      <c r="LQ77" s="129"/>
      <c r="LR77" s="129"/>
      <c r="LS77" s="129"/>
      <c r="LT77" s="129"/>
      <c r="LU77" s="129"/>
      <c r="LV77" s="129"/>
      <c r="LW77" s="129"/>
      <c r="LX77" s="129"/>
      <c r="LY77" s="129"/>
      <c r="LZ77" s="129"/>
      <c r="MA77" s="129"/>
      <c r="MB77" s="129"/>
      <c r="MC77" s="129"/>
      <c r="MD77" s="129"/>
      <c r="ME77" s="129"/>
      <c r="MF77" s="129"/>
      <c r="MG77" s="129"/>
      <c r="MH77" s="129"/>
      <c r="MI77" s="129"/>
      <c r="MJ77" s="129"/>
      <c r="MK77" s="129"/>
      <c r="ML77" s="129"/>
      <c r="MM77" s="129"/>
      <c r="MN77" s="129"/>
      <c r="MO77" s="129"/>
      <c r="MP77" s="129"/>
      <c r="MQ77" s="129"/>
      <c r="MR77" s="129"/>
      <c r="MS77" s="129"/>
      <c r="MT77" s="129"/>
      <c r="MU77" s="129"/>
      <c r="MV77" s="129"/>
      <c r="MW77" s="129"/>
      <c r="MX77" s="129"/>
    </row>
    <row r="78" spans="1:362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29"/>
      <c r="HV78" s="129"/>
      <c r="HW78" s="129"/>
      <c r="HX78" s="129"/>
      <c r="HY78" s="129"/>
      <c r="HZ78" s="129"/>
      <c r="IA78" s="129"/>
      <c r="IB78" s="129"/>
      <c r="IC78" s="129"/>
      <c r="ID78" s="129"/>
      <c r="IE78" s="129"/>
      <c r="IF78" s="129"/>
      <c r="IG78" s="129"/>
      <c r="IH78" s="129"/>
      <c r="II78" s="129"/>
      <c r="IJ78" s="129"/>
      <c r="IK78" s="129"/>
      <c r="IL78" s="129"/>
      <c r="IM78" s="129"/>
      <c r="IN78" s="129"/>
      <c r="IO78" s="129"/>
      <c r="IP78" s="129"/>
      <c r="IQ78" s="129"/>
      <c r="IR78" s="129"/>
      <c r="IS78" s="129"/>
      <c r="IT78" s="129"/>
      <c r="IU78" s="129"/>
      <c r="IV78" s="129"/>
      <c r="IW78" s="129"/>
      <c r="IX78" s="129"/>
      <c r="IY78" s="129"/>
      <c r="IZ78" s="129"/>
      <c r="JA78" s="129"/>
      <c r="JB78" s="129"/>
      <c r="JC78" s="129"/>
      <c r="JD78" s="129"/>
      <c r="JE78" s="129"/>
      <c r="JF78" s="129"/>
      <c r="JG78" s="129"/>
      <c r="JH78" s="129"/>
      <c r="JI78" s="129"/>
      <c r="JJ78" s="129"/>
      <c r="JK78" s="129"/>
      <c r="JL78" s="129"/>
      <c r="JM78" s="129"/>
      <c r="JN78" s="129"/>
      <c r="JO78" s="129"/>
      <c r="JP78" s="129"/>
      <c r="JQ78" s="129"/>
      <c r="JR78" s="129"/>
      <c r="JS78" s="129"/>
      <c r="JT78" s="129"/>
      <c r="JU78" s="129"/>
      <c r="JV78" s="129"/>
      <c r="JW78" s="129"/>
      <c r="JX78" s="129"/>
      <c r="JY78" s="129"/>
      <c r="JZ78" s="129"/>
      <c r="KA78" s="129"/>
      <c r="KB78" s="129"/>
      <c r="KC78" s="129"/>
      <c r="KD78" s="129"/>
      <c r="KE78" s="129"/>
      <c r="KF78" s="129"/>
      <c r="KG78" s="129"/>
      <c r="KH78" s="129"/>
      <c r="KI78" s="129"/>
      <c r="KJ78" s="129"/>
      <c r="KK78" s="129"/>
      <c r="KL78" s="129"/>
      <c r="KM78" s="129"/>
      <c r="KN78" s="129"/>
      <c r="KO78" s="129"/>
      <c r="KP78" s="129"/>
      <c r="KQ78" s="129"/>
      <c r="KR78" s="129"/>
      <c r="KS78" s="129"/>
      <c r="KT78" s="129"/>
      <c r="KU78" s="129"/>
      <c r="KV78" s="129"/>
      <c r="KW78" s="129"/>
      <c r="KX78" s="129"/>
      <c r="KY78" s="129"/>
      <c r="KZ78" s="129"/>
      <c r="LA78" s="129"/>
      <c r="LB78" s="129"/>
      <c r="LC78" s="129"/>
      <c r="LD78" s="129"/>
      <c r="LE78" s="129"/>
      <c r="LF78" s="129"/>
      <c r="LG78" s="129"/>
      <c r="LH78" s="129"/>
      <c r="LI78" s="129"/>
      <c r="LJ78" s="129"/>
      <c r="LK78" s="129"/>
      <c r="LL78" s="129"/>
      <c r="LM78" s="129"/>
      <c r="LN78" s="129"/>
      <c r="LO78" s="129"/>
      <c r="LP78" s="129"/>
      <c r="LQ78" s="129"/>
      <c r="LR78" s="129"/>
      <c r="LS78" s="129"/>
      <c r="LT78" s="129"/>
      <c r="LU78" s="129"/>
      <c r="LV78" s="129"/>
      <c r="LW78" s="129"/>
      <c r="LX78" s="129"/>
      <c r="LY78" s="129"/>
      <c r="LZ78" s="129"/>
      <c r="MA78" s="129"/>
      <c r="MB78" s="129"/>
      <c r="MC78" s="129"/>
      <c r="MD78" s="129"/>
      <c r="ME78" s="129"/>
      <c r="MF78" s="129"/>
      <c r="MG78" s="129"/>
      <c r="MH78" s="129"/>
      <c r="MI78" s="129"/>
      <c r="MJ78" s="129"/>
      <c r="MK78" s="129"/>
      <c r="ML78" s="129"/>
      <c r="MM78" s="129"/>
      <c r="MN78" s="129"/>
      <c r="MO78" s="129"/>
      <c r="MP78" s="129"/>
      <c r="MQ78" s="129"/>
      <c r="MR78" s="129"/>
      <c r="MS78" s="129"/>
      <c r="MT78" s="129"/>
      <c r="MU78" s="129"/>
      <c r="MV78" s="129"/>
      <c r="MW78" s="129"/>
      <c r="MX78" s="129"/>
    </row>
    <row r="79" spans="1:362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29"/>
      <c r="IM79" s="129"/>
      <c r="IN79" s="129"/>
      <c r="IO79" s="129"/>
      <c r="IP79" s="129"/>
      <c r="IQ79" s="129"/>
      <c r="IR79" s="129"/>
      <c r="IS79" s="129"/>
      <c r="IT79" s="129"/>
      <c r="IU79" s="129"/>
      <c r="IV79" s="129"/>
      <c r="IW79" s="129"/>
      <c r="IX79" s="129"/>
      <c r="IY79" s="129"/>
      <c r="IZ79" s="129"/>
      <c r="JA79" s="129"/>
      <c r="JB79" s="129"/>
      <c r="JC79" s="129"/>
      <c r="JD79" s="129"/>
      <c r="JE79" s="129"/>
      <c r="JF79" s="129"/>
      <c r="JG79" s="129"/>
      <c r="JH79" s="129"/>
      <c r="JI79" s="129"/>
      <c r="JJ79" s="129"/>
      <c r="JK79" s="129"/>
      <c r="JL79" s="129"/>
      <c r="JM79" s="129"/>
      <c r="JN79" s="129"/>
      <c r="JO79" s="129"/>
      <c r="JP79" s="129"/>
      <c r="JQ79" s="129"/>
      <c r="JR79" s="129"/>
      <c r="JS79" s="129"/>
      <c r="JT79" s="129"/>
      <c r="JU79" s="129"/>
      <c r="JV79" s="129"/>
      <c r="JW79" s="129"/>
      <c r="JX79" s="129"/>
      <c r="JY79" s="129"/>
      <c r="JZ79" s="129"/>
      <c r="KA79" s="129"/>
      <c r="KB79" s="129"/>
      <c r="KC79" s="129"/>
      <c r="KD79" s="129"/>
      <c r="KE79" s="129"/>
      <c r="KF79" s="129"/>
      <c r="KG79" s="129"/>
      <c r="KH79" s="129"/>
      <c r="KI79" s="129"/>
      <c r="KJ79" s="129"/>
      <c r="KK79" s="129"/>
      <c r="KL79" s="129"/>
      <c r="KM79" s="129"/>
      <c r="KN79" s="129"/>
      <c r="KO79" s="129"/>
      <c r="KP79" s="129"/>
      <c r="KQ79" s="129"/>
      <c r="KR79" s="129"/>
      <c r="KS79" s="129"/>
      <c r="KT79" s="129"/>
      <c r="KU79" s="129"/>
      <c r="KV79" s="129"/>
      <c r="KW79" s="129"/>
      <c r="KX79" s="129"/>
      <c r="KY79" s="129"/>
      <c r="KZ79" s="129"/>
      <c r="LA79" s="129"/>
      <c r="LB79" s="129"/>
      <c r="LC79" s="129"/>
      <c r="LD79" s="129"/>
      <c r="LE79" s="129"/>
      <c r="LF79" s="129"/>
      <c r="LG79" s="129"/>
      <c r="LH79" s="129"/>
      <c r="LI79" s="129"/>
      <c r="LJ79" s="129"/>
      <c r="LK79" s="129"/>
      <c r="LL79" s="129"/>
      <c r="LM79" s="129"/>
      <c r="LN79" s="129"/>
      <c r="LO79" s="129"/>
      <c r="LP79" s="129"/>
      <c r="LQ79" s="129"/>
      <c r="LR79" s="129"/>
      <c r="LS79" s="129"/>
      <c r="LT79" s="129"/>
      <c r="LU79" s="129"/>
      <c r="LV79" s="129"/>
      <c r="LW79" s="129"/>
      <c r="LX79" s="129"/>
      <c r="LY79" s="129"/>
      <c r="LZ79" s="129"/>
      <c r="MA79" s="129"/>
      <c r="MB79" s="129"/>
      <c r="MC79" s="129"/>
      <c r="MD79" s="129"/>
      <c r="ME79" s="129"/>
      <c r="MF79" s="129"/>
      <c r="MG79" s="129"/>
      <c r="MH79" s="129"/>
      <c r="MI79" s="129"/>
      <c r="MJ79" s="129"/>
      <c r="MK79" s="129"/>
      <c r="ML79" s="129"/>
      <c r="MM79" s="129"/>
      <c r="MN79" s="129"/>
      <c r="MO79" s="129"/>
      <c r="MP79" s="129"/>
      <c r="MQ79" s="129"/>
      <c r="MR79" s="129"/>
      <c r="MS79" s="129"/>
      <c r="MT79" s="129"/>
      <c r="MU79" s="129"/>
      <c r="MV79" s="129"/>
      <c r="MW79" s="129"/>
      <c r="MX79" s="129"/>
    </row>
    <row r="80" spans="1:362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  <c r="IW80" s="129"/>
      <c r="IX80" s="129"/>
      <c r="IY80" s="129"/>
      <c r="IZ80" s="129"/>
      <c r="JA80" s="129"/>
      <c r="JB80" s="129"/>
      <c r="JC80" s="129"/>
      <c r="JD80" s="129"/>
      <c r="JE80" s="129"/>
      <c r="JF80" s="129"/>
      <c r="JG80" s="129"/>
      <c r="JH80" s="129"/>
      <c r="JI80" s="129"/>
      <c r="JJ80" s="129"/>
      <c r="JK80" s="129"/>
      <c r="JL80" s="129"/>
      <c r="JM80" s="129"/>
      <c r="JN80" s="129"/>
      <c r="JO80" s="129"/>
      <c r="JP80" s="129"/>
      <c r="JQ80" s="129"/>
      <c r="JR80" s="129"/>
      <c r="JS80" s="129"/>
      <c r="JT80" s="129"/>
      <c r="JU80" s="129"/>
      <c r="JV80" s="129"/>
      <c r="JW80" s="129"/>
      <c r="JX80" s="129"/>
      <c r="JY80" s="129"/>
      <c r="JZ80" s="129"/>
      <c r="KA80" s="129"/>
      <c r="KB80" s="129"/>
      <c r="KC80" s="129"/>
      <c r="KD80" s="129"/>
      <c r="KE80" s="129"/>
      <c r="KF80" s="129"/>
      <c r="KG80" s="129"/>
      <c r="KH80" s="129"/>
      <c r="KI80" s="129"/>
      <c r="KJ80" s="129"/>
      <c r="KK80" s="129"/>
      <c r="KL80" s="129"/>
      <c r="KM80" s="129"/>
      <c r="KN80" s="129"/>
      <c r="KO80" s="129"/>
      <c r="KP80" s="129"/>
      <c r="KQ80" s="129"/>
      <c r="KR80" s="129"/>
      <c r="KS80" s="129"/>
      <c r="KT80" s="129"/>
      <c r="KU80" s="129"/>
      <c r="KV80" s="129"/>
      <c r="KW80" s="129"/>
      <c r="KX80" s="129"/>
      <c r="KY80" s="129"/>
      <c r="KZ80" s="129"/>
      <c r="LA80" s="129"/>
      <c r="LB80" s="129"/>
      <c r="LC80" s="129"/>
      <c r="LD80" s="129"/>
      <c r="LE80" s="129"/>
      <c r="LF80" s="129"/>
      <c r="LG80" s="129"/>
      <c r="LH80" s="129"/>
      <c r="LI80" s="129"/>
      <c r="LJ80" s="129"/>
      <c r="LK80" s="129"/>
      <c r="LL80" s="129"/>
      <c r="LM80" s="129"/>
      <c r="LN80" s="129"/>
      <c r="LO80" s="129"/>
      <c r="LP80" s="129"/>
      <c r="LQ80" s="129"/>
      <c r="LR80" s="129"/>
      <c r="LS80" s="129"/>
      <c r="LT80" s="129"/>
      <c r="LU80" s="129"/>
      <c r="LV80" s="129"/>
      <c r="LW80" s="129"/>
      <c r="LX80" s="129"/>
      <c r="LY80" s="129"/>
      <c r="LZ80" s="129"/>
      <c r="MA80" s="129"/>
      <c r="MB80" s="129"/>
      <c r="MC80" s="129"/>
      <c r="MD80" s="129"/>
      <c r="ME80" s="129"/>
      <c r="MF80" s="129"/>
      <c r="MG80" s="129"/>
      <c r="MH80" s="129"/>
      <c r="MI80" s="129"/>
      <c r="MJ80" s="129"/>
      <c r="MK80" s="129"/>
      <c r="ML80" s="129"/>
      <c r="MM80" s="129"/>
      <c r="MN80" s="129"/>
      <c r="MO80" s="129"/>
      <c r="MP80" s="129"/>
      <c r="MQ80" s="129"/>
      <c r="MR80" s="129"/>
      <c r="MS80" s="129"/>
      <c r="MT80" s="129"/>
      <c r="MU80" s="129"/>
      <c r="MV80" s="129"/>
      <c r="MW80" s="129"/>
      <c r="MX80" s="129"/>
    </row>
    <row r="81" spans="1:362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  <c r="IW81" s="129"/>
      <c r="IX81" s="129"/>
      <c r="IY81" s="129"/>
      <c r="IZ81" s="129"/>
      <c r="JA81" s="129"/>
      <c r="JB81" s="129"/>
      <c r="JC81" s="129"/>
      <c r="JD81" s="129"/>
      <c r="JE81" s="129"/>
      <c r="JF81" s="129"/>
      <c r="JG81" s="129"/>
      <c r="JH81" s="129"/>
      <c r="JI81" s="129"/>
      <c r="JJ81" s="129"/>
      <c r="JK81" s="129"/>
      <c r="JL81" s="129"/>
      <c r="JM81" s="129"/>
      <c r="JN81" s="129"/>
      <c r="JO81" s="129"/>
      <c r="JP81" s="129"/>
      <c r="JQ81" s="129"/>
      <c r="JR81" s="129"/>
      <c r="JS81" s="129"/>
      <c r="JT81" s="129"/>
      <c r="JU81" s="129"/>
      <c r="JV81" s="129"/>
      <c r="JW81" s="129"/>
      <c r="JX81" s="129"/>
      <c r="JY81" s="129"/>
      <c r="JZ81" s="129"/>
      <c r="KA81" s="129"/>
      <c r="KB81" s="129"/>
      <c r="KC81" s="129"/>
      <c r="KD81" s="129"/>
      <c r="KE81" s="129"/>
      <c r="KF81" s="129"/>
      <c r="KG81" s="129"/>
      <c r="KH81" s="129"/>
      <c r="KI81" s="129"/>
      <c r="KJ81" s="129"/>
      <c r="KK81" s="129"/>
      <c r="KL81" s="129"/>
      <c r="KM81" s="129"/>
      <c r="KN81" s="129"/>
      <c r="KO81" s="129"/>
      <c r="KP81" s="129"/>
      <c r="KQ81" s="129"/>
      <c r="KR81" s="129"/>
      <c r="KS81" s="129"/>
      <c r="KT81" s="129"/>
      <c r="KU81" s="129"/>
      <c r="KV81" s="129"/>
      <c r="KW81" s="129"/>
      <c r="KX81" s="129"/>
      <c r="KY81" s="129"/>
      <c r="KZ81" s="129"/>
      <c r="LA81" s="129"/>
      <c r="LB81" s="129"/>
      <c r="LC81" s="129"/>
      <c r="LD81" s="129"/>
      <c r="LE81" s="129"/>
      <c r="LF81" s="129"/>
      <c r="LG81" s="129"/>
      <c r="LH81" s="129"/>
      <c r="LI81" s="129"/>
      <c r="LJ81" s="129"/>
      <c r="LK81" s="129"/>
      <c r="LL81" s="129"/>
      <c r="LM81" s="129"/>
      <c r="LN81" s="129"/>
      <c r="LO81" s="129"/>
      <c r="LP81" s="129"/>
      <c r="LQ81" s="129"/>
      <c r="LR81" s="129"/>
      <c r="LS81" s="129"/>
      <c r="LT81" s="129"/>
      <c r="LU81" s="129"/>
      <c r="LV81" s="129"/>
      <c r="LW81" s="129"/>
      <c r="LX81" s="129"/>
      <c r="LY81" s="129"/>
      <c r="LZ81" s="129"/>
      <c r="MA81" s="129"/>
      <c r="MB81" s="129"/>
      <c r="MC81" s="129"/>
      <c r="MD81" s="129"/>
      <c r="ME81" s="129"/>
      <c r="MF81" s="129"/>
      <c r="MG81" s="129"/>
      <c r="MH81" s="129"/>
      <c r="MI81" s="129"/>
      <c r="MJ81" s="129"/>
      <c r="MK81" s="129"/>
      <c r="ML81" s="129"/>
      <c r="MM81" s="129"/>
      <c r="MN81" s="129"/>
      <c r="MO81" s="129"/>
      <c r="MP81" s="129"/>
      <c r="MQ81" s="129"/>
      <c r="MR81" s="129"/>
      <c r="MS81" s="129"/>
      <c r="MT81" s="129"/>
      <c r="MU81" s="129"/>
      <c r="MV81" s="129"/>
      <c r="MW81" s="129"/>
      <c r="MX81" s="129"/>
    </row>
    <row r="82" spans="1:362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</row>
    <row r="83" spans="1:362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  <c r="IO83" s="129"/>
      <c r="IP83" s="129"/>
      <c r="IQ83" s="129"/>
      <c r="IR83" s="129"/>
      <c r="IS83" s="129"/>
      <c r="IT83" s="129"/>
      <c r="IU83" s="129"/>
      <c r="IV83" s="129"/>
      <c r="IW83" s="129"/>
      <c r="IX83" s="129"/>
      <c r="IY83" s="129"/>
      <c r="IZ83" s="129"/>
      <c r="JA83" s="129"/>
      <c r="JB83" s="129"/>
      <c r="JC83" s="129"/>
      <c r="JD83" s="129"/>
      <c r="JE83" s="129"/>
      <c r="JF83" s="129"/>
      <c r="JG83" s="129"/>
      <c r="JH83" s="129"/>
      <c r="JI83" s="129"/>
      <c r="JJ83" s="129"/>
      <c r="JK83" s="129"/>
      <c r="JL83" s="129"/>
      <c r="JM83" s="129"/>
      <c r="JN83" s="129"/>
      <c r="JO83" s="129"/>
      <c r="JP83" s="129"/>
      <c r="JQ83" s="129"/>
      <c r="JR83" s="129"/>
      <c r="JS83" s="129"/>
      <c r="JT83" s="129"/>
      <c r="JU83" s="129"/>
      <c r="JV83" s="129"/>
      <c r="JW83" s="129"/>
      <c r="JX83" s="129"/>
      <c r="JY83" s="129"/>
      <c r="JZ83" s="129"/>
      <c r="KA83" s="129"/>
      <c r="KB83" s="129"/>
      <c r="KC83" s="129"/>
      <c r="KD83" s="129"/>
      <c r="KE83" s="129"/>
      <c r="KF83" s="129"/>
      <c r="KG83" s="129"/>
      <c r="KH83" s="129"/>
      <c r="KI83" s="129"/>
      <c r="KJ83" s="129"/>
      <c r="KK83" s="129"/>
      <c r="KL83" s="129"/>
      <c r="KM83" s="129"/>
      <c r="KN83" s="129"/>
      <c r="KO83" s="129"/>
      <c r="KP83" s="129"/>
      <c r="KQ83" s="129"/>
      <c r="KR83" s="129"/>
      <c r="KS83" s="129"/>
      <c r="KT83" s="129"/>
      <c r="KU83" s="129"/>
      <c r="KV83" s="129"/>
      <c r="KW83" s="129"/>
      <c r="KX83" s="129"/>
      <c r="KY83" s="129"/>
      <c r="KZ83" s="129"/>
      <c r="LA83" s="129"/>
      <c r="LB83" s="129"/>
      <c r="LC83" s="129"/>
      <c r="LD83" s="129"/>
      <c r="LE83" s="129"/>
      <c r="LF83" s="129"/>
      <c r="LG83" s="129"/>
      <c r="LH83" s="129"/>
      <c r="LI83" s="129"/>
      <c r="LJ83" s="129"/>
      <c r="LK83" s="129"/>
      <c r="LL83" s="129"/>
      <c r="LM83" s="129"/>
      <c r="LN83" s="129"/>
      <c r="LO83" s="129"/>
      <c r="LP83" s="129"/>
      <c r="LQ83" s="129"/>
      <c r="LR83" s="129"/>
      <c r="LS83" s="129"/>
      <c r="LT83" s="129"/>
      <c r="LU83" s="129"/>
      <c r="LV83" s="129"/>
      <c r="LW83" s="129"/>
      <c r="LX83" s="129"/>
      <c r="LY83" s="129"/>
      <c r="LZ83" s="129"/>
      <c r="MA83" s="129"/>
      <c r="MB83" s="129"/>
      <c r="MC83" s="129"/>
      <c r="MD83" s="129"/>
      <c r="ME83" s="129"/>
      <c r="MF83" s="129"/>
      <c r="MG83" s="129"/>
      <c r="MH83" s="129"/>
      <c r="MI83" s="129"/>
      <c r="MJ83" s="129"/>
      <c r="MK83" s="129"/>
      <c r="ML83" s="129"/>
      <c r="MM83" s="129"/>
      <c r="MN83" s="129"/>
      <c r="MO83" s="129"/>
      <c r="MP83" s="129"/>
      <c r="MQ83" s="129"/>
      <c r="MR83" s="129"/>
      <c r="MS83" s="129"/>
      <c r="MT83" s="129"/>
      <c r="MU83" s="129"/>
      <c r="MV83" s="129"/>
      <c r="MW83" s="129"/>
      <c r="MX83" s="129"/>
    </row>
    <row r="84" spans="1:362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  <c r="IO84" s="129"/>
      <c r="IP84" s="129"/>
      <c r="IQ84" s="129"/>
      <c r="IR84" s="129"/>
      <c r="IS84" s="129"/>
      <c r="IT84" s="129"/>
      <c r="IU84" s="129"/>
      <c r="IV84" s="129"/>
      <c r="IW84" s="129"/>
      <c r="IX84" s="129"/>
      <c r="IY84" s="129"/>
      <c r="IZ84" s="129"/>
      <c r="JA84" s="129"/>
      <c r="JB84" s="129"/>
      <c r="JC84" s="129"/>
      <c r="JD84" s="129"/>
      <c r="JE84" s="129"/>
      <c r="JF84" s="129"/>
      <c r="JG84" s="129"/>
      <c r="JH84" s="129"/>
      <c r="JI84" s="129"/>
      <c r="JJ84" s="129"/>
      <c r="JK84" s="129"/>
      <c r="JL84" s="129"/>
      <c r="JM84" s="129"/>
      <c r="JN84" s="129"/>
      <c r="JO84" s="129"/>
      <c r="JP84" s="129"/>
      <c r="JQ84" s="129"/>
      <c r="JR84" s="129"/>
      <c r="JS84" s="129"/>
      <c r="JT84" s="129"/>
      <c r="JU84" s="129"/>
      <c r="JV84" s="129"/>
      <c r="JW84" s="129"/>
      <c r="JX84" s="129"/>
      <c r="JY84" s="129"/>
      <c r="JZ84" s="129"/>
      <c r="KA84" s="129"/>
      <c r="KB84" s="129"/>
      <c r="KC84" s="129"/>
      <c r="KD84" s="129"/>
      <c r="KE84" s="129"/>
      <c r="KF84" s="129"/>
      <c r="KG84" s="129"/>
      <c r="KH84" s="129"/>
      <c r="KI84" s="129"/>
      <c r="KJ84" s="129"/>
      <c r="KK84" s="129"/>
      <c r="KL84" s="129"/>
      <c r="KM84" s="129"/>
      <c r="KN84" s="129"/>
      <c r="KO84" s="129"/>
      <c r="KP84" s="129"/>
      <c r="KQ84" s="129"/>
      <c r="KR84" s="129"/>
      <c r="KS84" s="129"/>
      <c r="KT84" s="129"/>
      <c r="KU84" s="129"/>
      <c r="KV84" s="129"/>
      <c r="KW84" s="129"/>
      <c r="KX84" s="129"/>
      <c r="KY84" s="129"/>
      <c r="KZ84" s="129"/>
      <c r="LA84" s="129"/>
      <c r="LB84" s="129"/>
      <c r="LC84" s="129"/>
      <c r="LD84" s="129"/>
      <c r="LE84" s="129"/>
      <c r="LF84" s="129"/>
      <c r="LG84" s="129"/>
      <c r="LH84" s="129"/>
      <c r="LI84" s="129"/>
      <c r="LJ84" s="129"/>
      <c r="LK84" s="129"/>
      <c r="LL84" s="129"/>
      <c r="LM84" s="129"/>
      <c r="LN84" s="129"/>
      <c r="LO84" s="129"/>
      <c r="LP84" s="129"/>
      <c r="LQ84" s="129"/>
      <c r="LR84" s="129"/>
      <c r="LS84" s="129"/>
      <c r="LT84" s="129"/>
      <c r="LU84" s="129"/>
      <c r="LV84" s="129"/>
      <c r="LW84" s="129"/>
      <c r="LX84" s="129"/>
      <c r="LY84" s="129"/>
      <c r="LZ84" s="129"/>
      <c r="MA84" s="129"/>
      <c r="MB84" s="129"/>
      <c r="MC84" s="129"/>
      <c r="MD84" s="129"/>
      <c r="ME84" s="129"/>
      <c r="MF84" s="129"/>
      <c r="MG84" s="129"/>
      <c r="MH84" s="129"/>
      <c r="MI84" s="129"/>
      <c r="MJ84" s="129"/>
      <c r="MK84" s="129"/>
      <c r="ML84" s="129"/>
      <c r="MM84" s="129"/>
      <c r="MN84" s="129"/>
      <c r="MO84" s="129"/>
      <c r="MP84" s="129"/>
      <c r="MQ84" s="129"/>
      <c r="MR84" s="129"/>
      <c r="MS84" s="129"/>
      <c r="MT84" s="129"/>
      <c r="MU84" s="129"/>
      <c r="MV84" s="129"/>
      <c r="MW84" s="129"/>
      <c r="MX84" s="129"/>
    </row>
    <row r="85" spans="1:362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  <c r="IU85" s="129"/>
      <c r="IV85" s="129"/>
      <c r="IW85" s="129"/>
      <c r="IX85" s="129"/>
      <c r="IY85" s="129"/>
      <c r="IZ85" s="129"/>
      <c r="JA85" s="129"/>
      <c r="JB85" s="129"/>
      <c r="JC85" s="129"/>
      <c r="JD85" s="129"/>
      <c r="JE85" s="129"/>
      <c r="JF85" s="129"/>
      <c r="JG85" s="129"/>
      <c r="JH85" s="129"/>
      <c r="JI85" s="129"/>
      <c r="JJ85" s="129"/>
      <c r="JK85" s="129"/>
      <c r="JL85" s="129"/>
      <c r="JM85" s="129"/>
      <c r="JN85" s="129"/>
      <c r="JO85" s="129"/>
      <c r="JP85" s="129"/>
      <c r="JQ85" s="129"/>
      <c r="JR85" s="129"/>
      <c r="JS85" s="129"/>
      <c r="JT85" s="129"/>
      <c r="JU85" s="129"/>
      <c r="JV85" s="129"/>
      <c r="JW85" s="129"/>
      <c r="JX85" s="129"/>
      <c r="JY85" s="129"/>
      <c r="JZ85" s="129"/>
      <c r="KA85" s="129"/>
      <c r="KB85" s="129"/>
      <c r="KC85" s="129"/>
      <c r="KD85" s="129"/>
      <c r="KE85" s="129"/>
      <c r="KF85" s="129"/>
      <c r="KG85" s="129"/>
      <c r="KH85" s="129"/>
      <c r="KI85" s="129"/>
      <c r="KJ85" s="129"/>
      <c r="KK85" s="129"/>
      <c r="KL85" s="129"/>
      <c r="KM85" s="129"/>
      <c r="KN85" s="129"/>
      <c r="KO85" s="129"/>
      <c r="KP85" s="129"/>
      <c r="KQ85" s="129"/>
      <c r="KR85" s="129"/>
      <c r="KS85" s="129"/>
      <c r="KT85" s="129"/>
      <c r="KU85" s="129"/>
      <c r="KV85" s="129"/>
      <c r="KW85" s="129"/>
      <c r="KX85" s="129"/>
      <c r="KY85" s="129"/>
      <c r="KZ85" s="129"/>
      <c r="LA85" s="129"/>
      <c r="LB85" s="129"/>
      <c r="LC85" s="129"/>
      <c r="LD85" s="129"/>
      <c r="LE85" s="129"/>
      <c r="LF85" s="129"/>
      <c r="LG85" s="129"/>
      <c r="LH85" s="129"/>
      <c r="LI85" s="129"/>
      <c r="LJ85" s="129"/>
      <c r="LK85" s="129"/>
      <c r="LL85" s="129"/>
      <c r="LM85" s="129"/>
      <c r="LN85" s="129"/>
      <c r="LO85" s="129"/>
      <c r="LP85" s="129"/>
      <c r="LQ85" s="129"/>
      <c r="LR85" s="129"/>
      <c r="LS85" s="129"/>
      <c r="LT85" s="129"/>
      <c r="LU85" s="129"/>
      <c r="LV85" s="129"/>
      <c r="LW85" s="129"/>
      <c r="LX85" s="129"/>
      <c r="LY85" s="129"/>
      <c r="LZ85" s="129"/>
      <c r="MA85" s="129"/>
      <c r="MB85" s="129"/>
      <c r="MC85" s="129"/>
      <c r="MD85" s="129"/>
      <c r="ME85" s="129"/>
      <c r="MF85" s="129"/>
      <c r="MG85" s="129"/>
      <c r="MH85" s="129"/>
      <c r="MI85" s="129"/>
      <c r="MJ85" s="129"/>
      <c r="MK85" s="129"/>
      <c r="ML85" s="129"/>
      <c r="MM85" s="129"/>
      <c r="MN85" s="129"/>
      <c r="MO85" s="129"/>
      <c r="MP85" s="129"/>
      <c r="MQ85" s="129"/>
      <c r="MR85" s="129"/>
      <c r="MS85" s="129"/>
      <c r="MT85" s="129"/>
      <c r="MU85" s="129"/>
      <c r="MV85" s="129"/>
      <c r="MW85" s="129"/>
      <c r="MX85" s="129"/>
    </row>
    <row r="86" spans="1:362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  <c r="IO86" s="129"/>
      <c r="IP86" s="129"/>
      <c r="IQ86" s="129"/>
      <c r="IR86" s="129"/>
      <c r="IS86" s="129"/>
      <c r="IT86" s="129"/>
      <c r="IU86" s="129"/>
      <c r="IV86" s="129"/>
      <c r="IW86" s="129"/>
      <c r="IX86" s="129"/>
      <c r="IY86" s="129"/>
      <c r="IZ86" s="129"/>
      <c r="JA86" s="129"/>
      <c r="JB86" s="129"/>
      <c r="JC86" s="129"/>
      <c r="JD86" s="129"/>
      <c r="JE86" s="129"/>
      <c r="JF86" s="129"/>
      <c r="JG86" s="129"/>
      <c r="JH86" s="129"/>
      <c r="JI86" s="129"/>
      <c r="JJ86" s="129"/>
      <c r="JK86" s="129"/>
      <c r="JL86" s="129"/>
      <c r="JM86" s="129"/>
      <c r="JN86" s="129"/>
      <c r="JO86" s="129"/>
      <c r="JP86" s="129"/>
      <c r="JQ86" s="129"/>
      <c r="JR86" s="129"/>
      <c r="JS86" s="129"/>
      <c r="JT86" s="129"/>
      <c r="JU86" s="129"/>
      <c r="JV86" s="129"/>
      <c r="JW86" s="129"/>
      <c r="JX86" s="129"/>
      <c r="JY86" s="129"/>
      <c r="JZ86" s="129"/>
      <c r="KA86" s="129"/>
      <c r="KB86" s="129"/>
      <c r="KC86" s="129"/>
      <c r="KD86" s="129"/>
      <c r="KE86" s="129"/>
      <c r="KF86" s="129"/>
      <c r="KG86" s="129"/>
      <c r="KH86" s="129"/>
      <c r="KI86" s="129"/>
      <c r="KJ86" s="129"/>
      <c r="KK86" s="129"/>
      <c r="KL86" s="129"/>
      <c r="KM86" s="129"/>
      <c r="KN86" s="129"/>
      <c r="KO86" s="129"/>
      <c r="KP86" s="129"/>
      <c r="KQ86" s="129"/>
      <c r="KR86" s="129"/>
      <c r="KS86" s="129"/>
      <c r="KT86" s="129"/>
      <c r="KU86" s="129"/>
      <c r="KV86" s="129"/>
      <c r="KW86" s="129"/>
      <c r="KX86" s="129"/>
      <c r="KY86" s="129"/>
      <c r="KZ86" s="129"/>
      <c r="LA86" s="129"/>
      <c r="LB86" s="129"/>
      <c r="LC86" s="129"/>
      <c r="LD86" s="129"/>
      <c r="LE86" s="129"/>
      <c r="LF86" s="129"/>
      <c r="LG86" s="129"/>
      <c r="LH86" s="129"/>
      <c r="LI86" s="129"/>
      <c r="LJ86" s="129"/>
      <c r="LK86" s="129"/>
      <c r="LL86" s="129"/>
      <c r="LM86" s="129"/>
      <c r="LN86" s="129"/>
      <c r="LO86" s="129"/>
      <c r="LP86" s="129"/>
      <c r="LQ86" s="129"/>
      <c r="LR86" s="129"/>
      <c r="LS86" s="129"/>
      <c r="LT86" s="129"/>
      <c r="LU86" s="129"/>
      <c r="LV86" s="129"/>
      <c r="LW86" s="129"/>
      <c r="LX86" s="129"/>
      <c r="LY86" s="129"/>
      <c r="LZ86" s="129"/>
      <c r="MA86" s="129"/>
      <c r="MB86" s="129"/>
      <c r="MC86" s="129"/>
      <c r="MD86" s="129"/>
      <c r="ME86" s="129"/>
      <c r="MF86" s="129"/>
      <c r="MG86" s="129"/>
      <c r="MH86" s="129"/>
      <c r="MI86" s="129"/>
      <c r="MJ86" s="129"/>
      <c r="MK86" s="129"/>
      <c r="ML86" s="129"/>
      <c r="MM86" s="129"/>
      <c r="MN86" s="129"/>
      <c r="MO86" s="129"/>
      <c r="MP86" s="129"/>
      <c r="MQ86" s="129"/>
      <c r="MR86" s="129"/>
      <c r="MS86" s="129"/>
      <c r="MT86" s="129"/>
      <c r="MU86" s="129"/>
      <c r="MV86" s="129"/>
      <c r="MW86" s="129"/>
      <c r="MX86" s="129"/>
    </row>
    <row r="87" spans="1:362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  <c r="GT87" s="129"/>
      <c r="GU87" s="129"/>
      <c r="GV87" s="129"/>
      <c r="GW87" s="129"/>
      <c r="GX87" s="129"/>
      <c r="GY87" s="129"/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9"/>
      <c r="HM87" s="129"/>
      <c r="HN87" s="129"/>
      <c r="HO87" s="129"/>
      <c r="HP87" s="129"/>
      <c r="HQ87" s="129"/>
      <c r="HR87" s="129"/>
      <c r="HS87" s="129"/>
      <c r="HT87" s="129"/>
      <c r="HU87" s="129"/>
      <c r="HV87" s="129"/>
      <c r="HW87" s="129"/>
      <c r="HX87" s="129"/>
      <c r="HY87" s="129"/>
      <c r="HZ87" s="129"/>
      <c r="IA87" s="129"/>
      <c r="IB87" s="129"/>
      <c r="IC87" s="129"/>
      <c r="ID87" s="129"/>
      <c r="IE87" s="129"/>
      <c r="IF87" s="129"/>
      <c r="IG87" s="129"/>
      <c r="IH87" s="129"/>
      <c r="II87" s="129"/>
      <c r="IJ87" s="129"/>
      <c r="IK87" s="129"/>
      <c r="IL87" s="129"/>
      <c r="IM87" s="129"/>
      <c r="IN87" s="129"/>
      <c r="IO87" s="129"/>
      <c r="IP87" s="129"/>
      <c r="IQ87" s="129"/>
      <c r="IR87" s="129"/>
      <c r="IS87" s="129"/>
      <c r="IT87" s="129"/>
      <c r="IU87" s="129"/>
      <c r="IV87" s="129"/>
      <c r="IW87" s="129"/>
      <c r="IX87" s="129"/>
      <c r="IY87" s="129"/>
      <c r="IZ87" s="129"/>
      <c r="JA87" s="129"/>
      <c r="JB87" s="129"/>
      <c r="JC87" s="129"/>
      <c r="JD87" s="129"/>
      <c r="JE87" s="129"/>
      <c r="JF87" s="129"/>
      <c r="JG87" s="129"/>
      <c r="JH87" s="129"/>
      <c r="JI87" s="129"/>
      <c r="JJ87" s="129"/>
      <c r="JK87" s="129"/>
      <c r="JL87" s="129"/>
      <c r="JM87" s="129"/>
      <c r="JN87" s="129"/>
      <c r="JO87" s="129"/>
      <c r="JP87" s="129"/>
      <c r="JQ87" s="129"/>
      <c r="JR87" s="129"/>
      <c r="JS87" s="129"/>
      <c r="JT87" s="129"/>
      <c r="JU87" s="129"/>
      <c r="JV87" s="129"/>
      <c r="JW87" s="129"/>
      <c r="JX87" s="129"/>
      <c r="JY87" s="129"/>
      <c r="JZ87" s="129"/>
      <c r="KA87" s="129"/>
      <c r="KB87" s="129"/>
      <c r="KC87" s="129"/>
      <c r="KD87" s="129"/>
      <c r="KE87" s="129"/>
      <c r="KF87" s="129"/>
      <c r="KG87" s="129"/>
      <c r="KH87" s="129"/>
      <c r="KI87" s="129"/>
      <c r="KJ87" s="129"/>
      <c r="KK87" s="129"/>
      <c r="KL87" s="129"/>
      <c r="KM87" s="129"/>
      <c r="KN87" s="129"/>
      <c r="KO87" s="129"/>
      <c r="KP87" s="129"/>
      <c r="KQ87" s="129"/>
      <c r="KR87" s="129"/>
      <c r="KS87" s="129"/>
      <c r="KT87" s="129"/>
      <c r="KU87" s="129"/>
      <c r="KV87" s="129"/>
      <c r="KW87" s="129"/>
      <c r="KX87" s="129"/>
      <c r="KY87" s="129"/>
      <c r="KZ87" s="129"/>
      <c r="LA87" s="129"/>
      <c r="LB87" s="129"/>
      <c r="LC87" s="129"/>
      <c r="LD87" s="129"/>
      <c r="LE87" s="129"/>
      <c r="LF87" s="129"/>
      <c r="LG87" s="129"/>
      <c r="LH87" s="129"/>
      <c r="LI87" s="129"/>
      <c r="LJ87" s="129"/>
      <c r="LK87" s="129"/>
      <c r="LL87" s="129"/>
      <c r="LM87" s="129"/>
      <c r="LN87" s="129"/>
      <c r="LO87" s="129"/>
      <c r="LP87" s="129"/>
      <c r="LQ87" s="129"/>
      <c r="LR87" s="129"/>
      <c r="LS87" s="129"/>
      <c r="LT87" s="129"/>
      <c r="LU87" s="129"/>
      <c r="LV87" s="129"/>
      <c r="LW87" s="129"/>
      <c r="LX87" s="129"/>
      <c r="LY87" s="129"/>
      <c r="LZ87" s="129"/>
      <c r="MA87" s="129"/>
      <c r="MB87" s="129"/>
      <c r="MC87" s="129"/>
      <c r="MD87" s="129"/>
      <c r="ME87" s="129"/>
      <c r="MF87" s="129"/>
      <c r="MG87" s="129"/>
      <c r="MH87" s="129"/>
      <c r="MI87" s="129"/>
      <c r="MJ87" s="129"/>
      <c r="MK87" s="129"/>
      <c r="ML87" s="129"/>
      <c r="MM87" s="129"/>
      <c r="MN87" s="129"/>
      <c r="MO87" s="129"/>
      <c r="MP87" s="129"/>
      <c r="MQ87" s="129"/>
      <c r="MR87" s="129"/>
      <c r="MS87" s="129"/>
      <c r="MT87" s="129"/>
      <c r="MU87" s="129"/>
      <c r="MV87" s="129"/>
      <c r="MW87" s="129"/>
      <c r="MX87" s="129"/>
    </row>
    <row r="88" spans="1:362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29"/>
      <c r="FF88" s="129"/>
      <c r="FG88" s="129"/>
      <c r="FH88" s="129"/>
      <c r="FI88" s="129"/>
      <c r="FJ88" s="129"/>
      <c r="FK88" s="129"/>
      <c r="FL88" s="129"/>
      <c r="FM88" s="129"/>
      <c r="FN88" s="129"/>
      <c r="FO88" s="129"/>
      <c r="FP88" s="129"/>
      <c r="FQ88" s="129"/>
      <c r="FR88" s="129"/>
      <c r="FS88" s="129"/>
      <c r="FT88" s="129"/>
      <c r="FU88" s="129"/>
      <c r="FV88" s="129"/>
      <c r="FW88" s="129"/>
      <c r="FX88" s="129"/>
      <c r="FY88" s="129"/>
      <c r="FZ88" s="129"/>
      <c r="GA88" s="129"/>
      <c r="GB88" s="129"/>
      <c r="GC88" s="129"/>
      <c r="GD88" s="129"/>
      <c r="GE88" s="129"/>
      <c r="GF88" s="129"/>
      <c r="GG88" s="129"/>
      <c r="GH88" s="129"/>
      <c r="GI88" s="129"/>
      <c r="GJ88" s="129"/>
      <c r="GK88" s="129"/>
      <c r="GL88" s="129"/>
      <c r="GM88" s="129"/>
      <c r="GN88" s="129"/>
      <c r="GO88" s="129"/>
      <c r="GP88" s="129"/>
      <c r="GQ88" s="129"/>
      <c r="GR88" s="129"/>
      <c r="GS88" s="129"/>
      <c r="GT88" s="129"/>
      <c r="GU88" s="129"/>
      <c r="GV88" s="129"/>
      <c r="GW88" s="129"/>
      <c r="GX88" s="129"/>
      <c r="GY88" s="129"/>
      <c r="GZ88" s="129"/>
      <c r="HA88" s="129"/>
      <c r="HB88" s="129"/>
      <c r="HC88" s="129"/>
      <c r="HD88" s="129"/>
      <c r="HE88" s="129"/>
      <c r="HF88" s="129"/>
      <c r="HG88" s="129"/>
      <c r="HH88" s="129"/>
      <c r="HI88" s="129"/>
      <c r="HJ88" s="129"/>
      <c r="HK88" s="129"/>
      <c r="HL88" s="129"/>
      <c r="HM88" s="129"/>
      <c r="HN88" s="129"/>
      <c r="HO88" s="129"/>
      <c r="HP88" s="129"/>
      <c r="HQ88" s="129"/>
      <c r="HR88" s="129"/>
      <c r="HS88" s="129"/>
      <c r="HT88" s="129"/>
      <c r="HU88" s="129"/>
      <c r="HV88" s="129"/>
      <c r="HW88" s="129"/>
      <c r="HX88" s="129"/>
      <c r="HY88" s="129"/>
      <c r="HZ88" s="129"/>
      <c r="IA88" s="129"/>
      <c r="IB88" s="129"/>
      <c r="IC88" s="129"/>
      <c r="ID88" s="129"/>
      <c r="IE88" s="129"/>
      <c r="IF88" s="129"/>
      <c r="IG88" s="129"/>
      <c r="IH88" s="129"/>
      <c r="II88" s="129"/>
      <c r="IJ88" s="129"/>
      <c r="IK88" s="129"/>
      <c r="IL88" s="129"/>
      <c r="IM88" s="129"/>
      <c r="IN88" s="129"/>
      <c r="IO88" s="129"/>
      <c r="IP88" s="129"/>
      <c r="IQ88" s="129"/>
      <c r="IR88" s="129"/>
      <c r="IS88" s="129"/>
      <c r="IT88" s="129"/>
      <c r="IU88" s="129"/>
      <c r="IV88" s="129"/>
      <c r="IW88" s="129"/>
      <c r="IX88" s="129"/>
      <c r="IY88" s="129"/>
      <c r="IZ88" s="129"/>
      <c r="JA88" s="129"/>
      <c r="JB88" s="129"/>
      <c r="JC88" s="129"/>
      <c r="JD88" s="129"/>
      <c r="JE88" s="129"/>
      <c r="JF88" s="129"/>
      <c r="JG88" s="129"/>
      <c r="JH88" s="129"/>
      <c r="JI88" s="129"/>
      <c r="JJ88" s="129"/>
      <c r="JK88" s="129"/>
      <c r="JL88" s="129"/>
      <c r="JM88" s="129"/>
      <c r="JN88" s="129"/>
      <c r="JO88" s="129"/>
      <c r="JP88" s="129"/>
      <c r="JQ88" s="129"/>
      <c r="JR88" s="129"/>
      <c r="JS88" s="129"/>
      <c r="JT88" s="129"/>
      <c r="JU88" s="129"/>
      <c r="JV88" s="129"/>
      <c r="JW88" s="129"/>
      <c r="JX88" s="129"/>
      <c r="JY88" s="129"/>
      <c r="JZ88" s="129"/>
      <c r="KA88" s="129"/>
      <c r="KB88" s="129"/>
      <c r="KC88" s="129"/>
      <c r="KD88" s="129"/>
      <c r="KE88" s="129"/>
      <c r="KF88" s="129"/>
      <c r="KG88" s="129"/>
      <c r="KH88" s="129"/>
      <c r="KI88" s="129"/>
      <c r="KJ88" s="129"/>
      <c r="KK88" s="129"/>
      <c r="KL88" s="129"/>
      <c r="KM88" s="129"/>
      <c r="KN88" s="129"/>
      <c r="KO88" s="129"/>
      <c r="KP88" s="129"/>
      <c r="KQ88" s="129"/>
      <c r="KR88" s="129"/>
      <c r="KS88" s="129"/>
      <c r="KT88" s="129"/>
      <c r="KU88" s="129"/>
      <c r="KV88" s="129"/>
      <c r="KW88" s="129"/>
      <c r="KX88" s="129"/>
      <c r="KY88" s="129"/>
      <c r="KZ88" s="129"/>
      <c r="LA88" s="129"/>
      <c r="LB88" s="129"/>
      <c r="LC88" s="129"/>
      <c r="LD88" s="129"/>
      <c r="LE88" s="129"/>
      <c r="LF88" s="129"/>
      <c r="LG88" s="129"/>
      <c r="LH88" s="129"/>
      <c r="LI88" s="129"/>
      <c r="LJ88" s="129"/>
      <c r="LK88" s="129"/>
      <c r="LL88" s="129"/>
      <c r="LM88" s="129"/>
      <c r="LN88" s="129"/>
      <c r="LO88" s="129"/>
      <c r="LP88" s="129"/>
      <c r="LQ88" s="129"/>
      <c r="LR88" s="129"/>
      <c r="LS88" s="129"/>
      <c r="LT88" s="129"/>
      <c r="LU88" s="129"/>
      <c r="LV88" s="129"/>
      <c r="LW88" s="129"/>
      <c r="LX88" s="129"/>
      <c r="LY88" s="129"/>
      <c r="LZ88" s="129"/>
      <c r="MA88" s="129"/>
      <c r="MB88" s="129"/>
      <c r="MC88" s="129"/>
      <c r="MD88" s="129"/>
      <c r="ME88" s="129"/>
      <c r="MF88" s="129"/>
      <c r="MG88" s="129"/>
      <c r="MH88" s="129"/>
      <c r="MI88" s="129"/>
      <c r="MJ88" s="129"/>
      <c r="MK88" s="129"/>
      <c r="ML88" s="129"/>
      <c r="MM88" s="129"/>
      <c r="MN88" s="129"/>
      <c r="MO88" s="129"/>
      <c r="MP88" s="129"/>
      <c r="MQ88" s="129"/>
      <c r="MR88" s="129"/>
      <c r="MS88" s="129"/>
      <c r="MT88" s="129"/>
      <c r="MU88" s="129"/>
      <c r="MV88" s="129"/>
      <c r="MW88" s="129"/>
      <c r="MX88" s="129"/>
    </row>
    <row r="89" spans="1:362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/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/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/>
      <c r="IM89" s="129"/>
      <c r="IN89" s="129"/>
      <c r="IO89" s="129"/>
      <c r="IP89" s="129"/>
      <c r="IQ89" s="129"/>
      <c r="IR89" s="129"/>
      <c r="IS89" s="129"/>
      <c r="IT89" s="129"/>
      <c r="IU89" s="129"/>
      <c r="IV89" s="129"/>
      <c r="IW89" s="129"/>
      <c r="IX89" s="129"/>
      <c r="IY89" s="129"/>
      <c r="IZ89" s="129"/>
      <c r="JA89" s="129"/>
      <c r="JB89" s="129"/>
      <c r="JC89" s="129"/>
      <c r="JD89" s="129"/>
      <c r="JE89" s="129"/>
      <c r="JF89" s="129"/>
      <c r="JG89" s="129"/>
      <c r="JH89" s="129"/>
      <c r="JI89" s="129"/>
      <c r="JJ89" s="129"/>
      <c r="JK89" s="129"/>
      <c r="JL89" s="129"/>
      <c r="JM89" s="129"/>
      <c r="JN89" s="129"/>
      <c r="JO89" s="129"/>
      <c r="JP89" s="129"/>
      <c r="JQ89" s="129"/>
      <c r="JR89" s="129"/>
      <c r="JS89" s="129"/>
      <c r="JT89" s="129"/>
      <c r="JU89" s="129"/>
      <c r="JV89" s="129"/>
      <c r="JW89" s="129"/>
      <c r="JX89" s="129"/>
      <c r="JY89" s="129"/>
      <c r="JZ89" s="129"/>
      <c r="KA89" s="129"/>
      <c r="KB89" s="129"/>
      <c r="KC89" s="129"/>
      <c r="KD89" s="129"/>
      <c r="KE89" s="129"/>
      <c r="KF89" s="129"/>
      <c r="KG89" s="129"/>
      <c r="KH89" s="129"/>
      <c r="KI89" s="129"/>
      <c r="KJ89" s="129"/>
      <c r="KK89" s="129"/>
      <c r="KL89" s="129"/>
      <c r="KM89" s="129"/>
      <c r="KN89" s="129"/>
      <c r="KO89" s="129"/>
      <c r="KP89" s="129"/>
      <c r="KQ89" s="129"/>
      <c r="KR89" s="129"/>
      <c r="KS89" s="129"/>
      <c r="KT89" s="129"/>
      <c r="KU89" s="129"/>
      <c r="KV89" s="129"/>
      <c r="KW89" s="129"/>
      <c r="KX89" s="129"/>
      <c r="KY89" s="129"/>
      <c r="KZ89" s="129"/>
      <c r="LA89" s="129"/>
      <c r="LB89" s="129"/>
      <c r="LC89" s="129"/>
      <c r="LD89" s="129"/>
      <c r="LE89" s="129"/>
      <c r="LF89" s="129"/>
      <c r="LG89" s="129"/>
      <c r="LH89" s="129"/>
      <c r="LI89" s="129"/>
      <c r="LJ89" s="129"/>
      <c r="LK89" s="129"/>
      <c r="LL89" s="129"/>
      <c r="LM89" s="129"/>
      <c r="LN89" s="129"/>
      <c r="LO89" s="129"/>
      <c r="LP89" s="129"/>
      <c r="LQ89" s="129"/>
      <c r="LR89" s="129"/>
      <c r="LS89" s="129"/>
      <c r="LT89" s="129"/>
      <c r="LU89" s="129"/>
      <c r="LV89" s="129"/>
      <c r="LW89" s="129"/>
      <c r="LX89" s="129"/>
      <c r="LY89" s="129"/>
      <c r="LZ89" s="129"/>
      <c r="MA89" s="129"/>
      <c r="MB89" s="129"/>
      <c r="MC89" s="129"/>
      <c r="MD89" s="129"/>
      <c r="ME89" s="129"/>
      <c r="MF89" s="129"/>
      <c r="MG89" s="129"/>
      <c r="MH89" s="129"/>
      <c r="MI89" s="129"/>
      <c r="MJ89" s="129"/>
      <c r="MK89" s="129"/>
      <c r="ML89" s="129"/>
      <c r="MM89" s="129"/>
      <c r="MN89" s="129"/>
      <c r="MO89" s="129"/>
      <c r="MP89" s="129"/>
      <c r="MQ89" s="129"/>
      <c r="MR89" s="129"/>
      <c r="MS89" s="129"/>
      <c r="MT89" s="129"/>
      <c r="MU89" s="129"/>
      <c r="MV89" s="129"/>
      <c r="MW89" s="129"/>
      <c r="MX89" s="129"/>
    </row>
    <row r="90" spans="1:362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  <c r="IO90" s="129"/>
      <c r="IP90" s="129"/>
      <c r="IQ90" s="129"/>
      <c r="IR90" s="129"/>
      <c r="IS90" s="129"/>
      <c r="IT90" s="129"/>
      <c r="IU90" s="129"/>
      <c r="IV90" s="129"/>
      <c r="IW90" s="129"/>
      <c r="IX90" s="129"/>
      <c r="IY90" s="129"/>
      <c r="IZ90" s="129"/>
      <c r="JA90" s="129"/>
      <c r="JB90" s="129"/>
      <c r="JC90" s="129"/>
      <c r="JD90" s="129"/>
      <c r="JE90" s="129"/>
      <c r="JF90" s="129"/>
      <c r="JG90" s="129"/>
      <c r="JH90" s="129"/>
      <c r="JI90" s="129"/>
      <c r="JJ90" s="129"/>
      <c r="JK90" s="129"/>
      <c r="JL90" s="129"/>
      <c r="JM90" s="129"/>
      <c r="JN90" s="129"/>
      <c r="JO90" s="129"/>
      <c r="JP90" s="129"/>
      <c r="JQ90" s="129"/>
      <c r="JR90" s="129"/>
      <c r="JS90" s="129"/>
      <c r="JT90" s="129"/>
      <c r="JU90" s="129"/>
      <c r="JV90" s="129"/>
      <c r="JW90" s="129"/>
      <c r="JX90" s="129"/>
      <c r="JY90" s="129"/>
      <c r="JZ90" s="129"/>
      <c r="KA90" s="129"/>
      <c r="KB90" s="129"/>
      <c r="KC90" s="129"/>
      <c r="KD90" s="129"/>
      <c r="KE90" s="129"/>
      <c r="KF90" s="129"/>
      <c r="KG90" s="129"/>
      <c r="KH90" s="129"/>
      <c r="KI90" s="129"/>
      <c r="KJ90" s="129"/>
      <c r="KK90" s="129"/>
      <c r="KL90" s="129"/>
      <c r="KM90" s="129"/>
      <c r="KN90" s="129"/>
      <c r="KO90" s="129"/>
      <c r="KP90" s="129"/>
      <c r="KQ90" s="129"/>
      <c r="KR90" s="129"/>
      <c r="KS90" s="129"/>
      <c r="KT90" s="129"/>
      <c r="KU90" s="129"/>
      <c r="KV90" s="129"/>
      <c r="KW90" s="129"/>
      <c r="KX90" s="129"/>
      <c r="KY90" s="129"/>
      <c r="KZ90" s="129"/>
      <c r="LA90" s="129"/>
      <c r="LB90" s="129"/>
      <c r="LC90" s="129"/>
      <c r="LD90" s="129"/>
      <c r="LE90" s="129"/>
      <c r="LF90" s="129"/>
      <c r="LG90" s="129"/>
      <c r="LH90" s="129"/>
      <c r="LI90" s="129"/>
      <c r="LJ90" s="129"/>
      <c r="LK90" s="129"/>
      <c r="LL90" s="129"/>
      <c r="LM90" s="129"/>
      <c r="LN90" s="129"/>
      <c r="LO90" s="129"/>
      <c r="LP90" s="129"/>
      <c r="LQ90" s="129"/>
      <c r="LR90" s="129"/>
      <c r="LS90" s="129"/>
      <c r="LT90" s="129"/>
      <c r="LU90" s="129"/>
      <c r="LV90" s="129"/>
      <c r="LW90" s="129"/>
      <c r="LX90" s="129"/>
      <c r="LY90" s="129"/>
      <c r="LZ90" s="129"/>
      <c r="MA90" s="129"/>
      <c r="MB90" s="129"/>
      <c r="MC90" s="129"/>
      <c r="MD90" s="129"/>
      <c r="ME90" s="129"/>
      <c r="MF90" s="129"/>
      <c r="MG90" s="129"/>
      <c r="MH90" s="129"/>
      <c r="MI90" s="129"/>
      <c r="MJ90" s="129"/>
      <c r="MK90" s="129"/>
      <c r="ML90" s="129"/>
      <c r="MM90" s="129"/>
      <c r="MN90" s="129"/>
      <c r="MO90" s="129"/>
      <c r="MP90" s="129"/>
      <c r="MQ90" s="129"/>
      <c r="MR90" s="129"/>
      <c r="MS90" s="129"/>
      <c r="MT90" s="129"/>
      <c r="MU90" s="129"/>
      <c r="MV90" s="129"/>
      <c r="MW90" s="129"/>
      <c r="MX90" s="129"/>
    </row>
    <row r="91" spans="1:362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  <c r="FF91" s="129"/>
      <c r="FG91" s="129"/>
      <c r="FH91" s="129"/>
      <c r="FI91" s="129"/>
      <c r="FJ91" s="129"/>
      <c r="FK91" s="129"/>
      <c r="FL91" s="129"/>
      <c r="FM91" s="129"/>
      <c r="FN91" s="129"/>
      <c r="FO91" s="129"/>
      <c r="FP91" s="129"/>
      <c r="FQ91" s="129"/>
      <c r="FR91" s="129"/>
      <c r="FS91" s="129"/>
      <c r="FT91" s="129"/>
      <c r="FU91" s="129"/>
      <c r="FV91" s="129"/>
      <c r="FW91" s="129"/>
      <c r="FX91" s="129"/>
      <c r="FY91" s="129"/>
      <c r="FZ91" s="129"/>
      <c r="GA91" s="129"/>
      <c r="GB91" s="129"/>
      <c r="GC91" s="129"/>
      <c r="GD91" s="129"/>
      <c r="GE91" s="129"/>
      <c r="GF91" s="129"/>
      <c r="GG91" s="129"/>
      <c r="GH91" s="129"/>
      <c r="GI91" s="129"/>
      <c r="GJ91" s="129"/>
      <c r="GK91" s="129"/>
      <c r="GL91" s="129"/>
      <c r="GM91" s="129"/>
      <c r="GN91" s="129"/>
      <c r="GO91" s="129"/>
      <c r="GP91" s="129"/>
      <c r="GQ91" s="129"/>
      <c r="GR91" s="129"/>
      <c r="GS91" s="129"/>
      <c r="GT91" s="129"/>
      <c r="GU91" s="129"/>
      <c r="GV91" s="129"/>
      <c r="GW91" s="129"/>
      <c r="GX91" s="129"/>
      <c r="GY91" s="129"/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9"/>
      <c r="HM91" s="129"/>
      <c r="HN91" s="129"/>
      <c r="HO91" s="129"/>
      <c r="HP91" s="129"/>
      <c r="HQ91" s="129"/>
      <c r="HR91" s="129"/>
      <c r="HS91" s="129"/>
      <c r="HT91" s="129"/>
      <c r="HU91" s="129"/>
      <c r="HV91" s="129"/>
      <c r="HW91" s="129"/>
      <c r="HX91" s="129"/>
      <c r="HY91" s="129"/>
      <c r="HZ91" s="129"/>
      <c r="IA91" s="129"/>
      <c r="IB91" s="129"/>
      <c r="IC91" s="129"/>
      <c r="ID91" s="129"/>
      <c r="IE91" s="129"/>
      <c r="IF91" s="129"/>
      <c r="IG91" s="129"/>
      <c r="IH91" s="129"/>
      <c r="II91" s="129"/>
      <c r="IJ91" s="129"/>
      <c r="IK91" s="129"/>
      <c r="IL91" s="129"/>
      <c r="IM91" s="129"/>
      <c r="IN91" s="129"/>
      <c r="IO91" s="129"/>
      <c r="IP91" s="129"/>
      <c r="IQ91" s="129"/>
      <c r="IR91" s="129"/>
      <c r="IS91" s="129"/>
      <c r="IT91" s="129"/>
      <c r="IU91" s="129"/>
      <c r="IV91" s="129"/>
      <c r="IW91" s="129"/>
      <c r="IX91" s="129"/>
      <c r="IY91" s="129"/>
      <c r="IZ91" s="129"/>
      <c r="JA91" s="129"/>
      <c r="JB91" s="129"/>
      <c r="JC91" s="129"/>
      <c r="JD91" s="129"/>
      <c r="JE91" s="129"/>
      <c r="JF91" s="129"/>
      <c r="JG91" s="129"/>
      <c r="JH91" s="129"/>
      <c r="JI91" s="129"/>
      <c r="JJ91" s="129"/>
      <c r="JK91" s="129"/>
      <c r="JL91" s="129"/>
      <c r="JM91" s="129"/>
      <c r="JN91" s="129"/>
      <c r="JO91" s="129"/>
      <c r="JP91" s="129"/>
      <c r="JQ91" s="129"/>
      <c r="JR91" s="129"/>
      <c r="JS91" s="129"/>
      <c r="JT91" s="129"/>
      <c r="JU91" s="129"/>
      <c r="JV91" s="129"/>
      <c r="JW91" s="129"/>
      <c r="JX91" s="129"/>
      <c r="JY91" s="129"/>
      <c r="JZ91" s="129"/>
      <c r="KA91" s="129"/>
      <c r="KB91" s="129"/>
      <c r="KC91" s="129"/>
      <c r="KD91" s="129"/>
      <c r="KE91" s="129"/>
      <c r="KF91" s="129"/>
      <c r="KG91" s="129"/>
      <c r="KH91" s="129"/>
      <c r="KI91" s="129"/>
      <c r="KJ91" s="129"/>
      <c r="KK91" s="129"/>
      <c r="KL91" s="129"/>
      <c r="KM91" s="129"/>
      <c r="KN91" s="129"/>
      <c r="KO91" s="129"/>
      <c r="KP91" s="129"/>
      <c r="KQ91" s="129"/>
      <c r="KR91" s="129"/>
      <c r="KS91" s="129"/>
      <c r="KT91" s="129"/>
      <c r="KU91" s="129"/>
      <c r="KV91" s="129"/>
      <c r="KW91" s="129"/>
      <c r="KX91" s="129"/>
      <c r="KY91" s="129"/>
      <c r="KZ91" s="129"/>
      <c r="LA91" s="129"/>
      <c r="LB91" s="129"/>
      <c r="LC91" s="129"/>
      <c r="LD91" s="129"/>
      <c r="LE91" s="129"/>
      <c r="LF91" s="129"/>
      <c r="LG91" s="129"/>
      <c r="LH91" s="129"/>
      <c r="LI91" s="129"/>
      <c r="LJ91" s="129"/>
      <c r="LK91" s="129"/>
      <c r="LL91" s="129"/>
      <c r="LM91" s="129"/>
      <c r="LN91" s="129"/>
      <c r="LO91" s="129"/>
      <c r="LP91" s="129"/>
      <c r="LQ91" s="129"/>
      <c r="LR91" s="129"/>
      <c r="LS91" s="129"/>
      <c r="LT91" s="129"/>
      <c r="LU91" s="129"/>
      <c r="LV91" s="129"/>
      <c r="LW91" s="129"/>
      <c r="LX91" s="129"/>
      <c r="LY91" s="129"/>
      <c r="LZ91" s="129"/>
      <c r="MA91" s="129"/>
      <c r="MB91" s="129"/>
      <c r="MC91" s="129"/>
      <c r="MD91" s="129"/>
      <c r="ME91" s="129"/>
      <c r="MF91" s="129"/>
      <c r="MG91" s="129"/>
      <c r="MH91" s="129"/>
      <c r="MI91" s="129"/>
      <c r="MJ91" s="129"/>
      <c r="MK91" s="129"/>
      <c r="ML91" s="129"/>
      <c r="MM91" s="129"/>
      <c r="MN91" s="129"/>
      <c r="MO91" s="129"/>
      <c r="MP91" s="129"/>
      <c r="MQ91" s="129"/>
      <c r="MR91" s="129"/>
      <c r="MS91" s="129"/>
      <c r="MT91" s="129"/>
      <c r="MU91" s="129"/>
      <c r="MV91" s="129"/>
      <c r="MW91" s="129"/>
      <c r="MX91" s="129"/>
    </row>
    <row r="92" spans="1:362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29"/>
      <c r="FK92" s="129"/>
      <c r="FL92" s="129"/>
      <c r="FM92" s="129"/>
      <c r="FN92" s="129"/>
      <c r="FO92" s="129"/>
      <c r="FP92" s="129"/>
      <c r="FQ92" s="129"/>
      <c r="FR92" s="129"/>
      <c r="FS92" s="129"/>
      <c r="FT92" s="129"/>
      <c r="FU92" s="129"/>
      <c r="FV92" s="129"/>
      <c r="FW92" s="129"/>
      <c r="FX92" s="129"/>
      <c r="FY92" s="129"/>
      <c r="FZ92" s="129"/>
      <c r="GA92" s="129"/>
      <c r="GB92" s="129"/>
      <c r="GC92" s="129"/>
      <c r="GD92" s="129"/>
      <c r="GE92" s="129"/>
      <c r="GF92" s="129"/>
      <c r="GG92" s="129"/>
      <c r="GH92" s="129"/>
      <c r="GI92" s="129"/>
      <c r="GJ92" s="129"/>
      <c r="GK92" s="129"/>
      <c r="GL92" s="129"/>
      <c r="GM92" s="129"/>
      <c r="GN92" s="129"/>
      <c r="GO92" s="129"/>
      <c r="GP92" s="129"/>
      <c r="GQ92" s="129"/>
      <c r="GR92" s="129"/>
      <c r="GS92" s="129"/>
      <c r="GT92" s="129"/>
      <c r="GU92" s="129"/>
      <c r="GV92" s="129"/>
      <c r="GW92" s="129"/>
      <c r="GX92" s="129"/>
      <c r="GY92" s="129"/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9"/>
      <c r="HM92" s="129"/>
      <c r="HN92" s="129"/>
      <c r="HO92" s="129"/>
      <c r="HP92" s="129"/>
      <c r="HQ92" s="129"/>
      <c r="HR92" s="129"/>
      <c r="HS92" s="129"/>
      <c r="HT92" s="129"/>
      <c r="HU92" s="129"/>
      <c r="HV92" s="129"/>
      <c r="HW92" s="129"/>
      <c r="HX92" s="129"/>
      <c r="HY92" s="129"/>
      <c r="HZ92" s="129"/>
      <c r="IA92" s="129"/>
      <c r="IB92" s="129"/>
      <c r="IC92" s="129"/>
      <c r="ID92" s="129"/>
      <c r="IE92" s="129"/>
      <c r="IF92" s="129"/>
      <c r="IG92" s="129"/>
      <c r="IH92" s="129"/>
      <c r="II92" s="129"/>
      <c r="IJ92" s="129"/>
      <c r="IK92" s="129"/>
      <c r="IL92" s="129"/>
      <c r="IM92" s="129"/>
      <c r="IN92" s="129"/>
      <c r="IO92" s="129"/>
      <c r="IP92" s="129"/>
      <c r="IQ92" s="129"/>
      <c r="IR92" s="129"/>
      <c r="IS92" s="129"/>
      <c r="IT92" s="129"/>
      <c r="IU92" s="129"/>
      <c r="IV92" s="129"/>
      <c r="IW92" s="129"/>
      <c r="IX92" s="129"/>
      <c r="IY92" s="129"/>
      <c r="IZ92" s="129"/>
      <c r="JA92" s="129"/>
      <c r="JB92" s="129"/>
      <c r="JC92" s="129"/>
      <c r="JD92" s="129"/>
      <c r="JE92" s="129"/>
      <c r="JF92" s="129"/>
      <c r="JG92" s="129"/>
      <c r="JH92" s="129"/>
      <c r="JI92" s="129"/>
      <c r="JJ92" s="129"/>
      <c r="JK92" s="129"/>
      <c r="JL92" s="129"/>
      <c r="JM92" s="129"/>
      <c r="JN92" s="129"/>
      <c r="JO92" s="129"/>
      <c r="JP92" s="129"/>
      <c r="JQ92" s="129"/>
      <c r="JR92" s="129"/>
      <c r="JS92" s="129"/>
      <c r="JT92" s="129"/>
      <c r="JU92" s="129"/>
      <c r="JV92" s="129"/>
      <c r="JW92" s="129"/>
      <c r="JX92" s="129"/>
      <c r="JY92" s="129"/>
      <c r="JZ92" s="129"/>
      <c r="KA92" s="129"/>
      <c r="KB92" s="129"/>
      <c r="KC92" s="129"/>
      <c r="KD92" s="129"/>
      <c r="KE92" s="129"/>
      <c r="KF92" s="129"/>
      <c r="KG92" s="129"/>
      <c r="KH92" s="129"/>
      <c r="KI92" s="129"/>
      <c r="KJ92" s="129"/>
      <c r="KK92" s="129"/>
      <c r="KL92" s="129"/>
      <c r="KM92" s="129"/>
      <c r="KN92" s="129"/>
      <c r="KO92" s="129"/>
      <c r="KP92" s="129"/>
      <c r="KQ92" s="129"/>
      <c r="KR92" s="129"/>
      <c r="KS92" s="129"/>
      <c r="KT92" s="129"/>
      <c r="KU92" s="129"/>
      <c r="KV92" s="129"/>
      <c r="KW92" s="129"/>
      <c r="KX92" s="129"/>
      <c r="KY92" s="129"/>
      <c r="KZ92" s="129"/>
      <c r="LA92" s="129"/>
      <c r="LB92" s="129"/>
      <c r="LC92" s="129"/>
      <c r="LD92" s="129"/>
      <c r="LE92" s="129"/>
      <c r="LF92" s="129"/>
      <c r="LG92" s="129"/>
      <c r="LH92" s="129"/>
      <c r="LI92" s="129"/>
      <c r="LJ92" s="129"/>
      <c r="LK92" s="129"/>
      <c r="LL92" s="129"/>
      <c r="LM92" s="129"/>
      <c r="LN92" s="129"/>
      <c r="LO92" s="129"/>
      <c r="LP92" s="129"/>
      <c r="LQ92" s="129"/>
      <c r="LR92" s="129"/>
      <c r="LS92" s="129"/>
      <c r="LT92" s="129"/>
      <c r="LU92" s="129"/>
      <c r="LV92" s="129"/>
      <c r="LW92" s="129"/>
      <c r="LX92" s="129"/>
      <c r="LY92" s="129"/>
      <c r="LZ92" s="129"/>
      <c r="MA92" s="129"/>
      <c r="MB92" s="129"/>
      <c r="MC92" s="129"/>
      <c r="MD92" s="129"/>
      <c r="ME92" s="129"/>
      <c r="MF92" s="129"/>
      <c r="MG92" s="129"/>
      <c r="MH92" s="129"/>
      <c r="MI92" s="129"/>
      <c r="MJ92" s="129"/>
      <c r="MK92" s="129"/>
      <c r="ML92" s="129"/>
      <c r="MM92" s="129"/>
      <c r="MN92" s="129"/>
      <c r="MO92" s="129"/>
      <c r="MP92" s="129"/>
      <c r="MQ92" s="129"/>
      <c r="MR92" s="129"/>
      <c r="MS92" s="129"/>
      <c r="MT92" s="129"/>
      <c r="MU92" s="129"/>
      <c r="MV92" s="129"/>
      <c r="MW92" s="129"/>
      <c r="MX92" s="129"/>
    </row>
    <row r="93" spans="1:362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  <c r="FL93" s="129"/>
      <c r="FM93" s="129"/>
      <c r="FN93" s="129"/>
      <c r="FO93" s="129"/>
      <c r="FP93" s="129"/>
      <c r="FQ93" s="129"/>
      <c r="FR93" s="129"/>
      <c r="FS93" s="129"/>
      <c r="FT93" s="129"/>
      <c r="FU93" s="129"/>
      <c r="FV93" s="129"/>
      <c r="FW93" s="129"/>
      <c r="FX93" s="129"/>
      <c r="FY93" s="129"/>
      <c r="FZ93" s="129"/>
      <c r="GA93" s="129"/>
      <c r="GB93" s="129"/>
      <c r="GC93" s="129"/>
      <c r="GD93" s="129"/>
      <c r="GE93" s="129"/>
      <c r="GF93" s="129"/>
      <c r="GG93" s="129"/>
      <c r="GH93" s="129"/>
      <c r="GI93" s="129"/>
      <c r="GJ93" s="129"/>
      <c r="GK93" s="129"/>
      <c r="GL93" s="129"/>
      <c r="GM93" s="129"/>
      <c r="GN93" s="129"/>
      <c r="GO93" s="129"/>
      <c r="GP93" s="129"/>
      <c r="GQ93" s="129"/>
      <c r="GR93" s="129"/>
      <c r="GS93" s="129"/>
      <c r="GT93" s="129"/>
      <c r="GU93" s="129"/>
      <c r="GV93" s="129"/>
      <c r="GW93" s="129"/>
      <c r="GX93" s="129"/>
      <c r="GY93" s="129"/>
      <c r="GZ93" s="129"/>
      <c r="HA93" s="129"/>
      <c r="HB93" s="129"/>
      <c r="HC93" s="129"/>
      <c r="HD93" s="129"/>
      <c r="HE93" s="129"/>
      <c r="HF93" s="129"/>
      <c r="HG93" s="129"/>
      <c r="HH93" s="129"/>
      <c r="HI93" s="129"/>
      <c r="HJ93" s="129"/>
      <c r="HK93" s="129"/>
      <c r="HL93" s="129"/>
      <c r="HM93" s="129"/>
      <c r="HN93" s="129"/>
      <c r="HO93" s="129"/>
      <c r="HP93" s="129"/>
      <c r="HQ93" s="129"/>
      <c r="HR93" s="129"/>
      <c r="HS93" s="129"/>
      <c r="HT93" s="129"/>
      <c r="HU93" s="129"/>
      <c r="HV93" s="129"/>
      <c r="HW93" s="129"/>
      <c r="HX93" s="129"/>
      <c r="HY93" s="129"/>
      <c r="HZ93" s="129"/>
      <c r="IA93" s="129"/>
      <c r="IB93" s="129"/>
      <c r="IC93" s="129"/>
      <c r="ID93" s="129"/>
      <c r="IE93" s="129"/>
      <c r="IF93" s="129"/>
      <c r="IG93" s="129"/>
      <c r="IH93" s="129"/>
      <c r="II93" s="129"/>
      <c r="IJ93" s="129"/>
      <c r="IK93" s="129"/>
      <c r="IL93" s="129"/>
      <c r="IM93" s="129"/>
      <c r="IN93" s="129"/>
      <c r="IO93" s="129"/>
      <c r="IP93" s="129"/>
      <c r="IQ93" s="129"/>
      <c r="IR93" s="129"/>
      <c r="IS93" s="129"/>
      <c r="IT93" s="129"/>
      <c r="IU93" s="129"/>
      <c r="IV93" s="129"/>
      <c r="IW93" s="129"/>
      <c r="IX93" s="129"/>
      <c r="IY93" s="129"/>
      <c r="IZ93" s="129"/>
      <c r="JA93" s="129"/>
      <c r="JB93" s="129"/>
      <c r="JC93" s="129"/>
      <c r="JD93" s="129"/>
      <c r="JE93" s="129"/>
      <c r="JF93" s="129"/>
      <c r="JG93" s="129"/>
      <c r="JH93" s="129"/>
      <c r="JI93" s="129"/>
      <c r="JJ93" s="129"/>
      <c r="JK93" s="129"/>
      <c r="JL93" s="129"/>
      <c r="JM93" s="129"/>
      <c r="JN93" s="129"/>
      <c r="JO93" s="129"/>
      <c r="JP93" s="129"/>
      <c r="JQ93" s="129"/>
      <c r="JR93" s="129"/>
      <c r="JS93" s="129"/>
      <c r="JT93" s="129"/>
      <c r="JU93" s="129"/>
      <c r="JV93" s="129"/>
      <c r="JW93" s="129"/>
      <c r="JX93" s="129"/>
      <c r="JY93" s="129"/>
      <c r="JZ93" s="129"/>
      <c r="KA93" s="129"/>
      <c r="KB93" s="129"/>
      <c r="KC93" s="129"/>
      <c r="KD93" s="129"/>
      <c r="KE93" s="129"/>
      <c r="KF93" s="129"/>
      <c r="KG93" s="129"/>
      <c r="KH93" s="129"/>
      <c r="KI93" s="129"/>
      <c r="KJ93" s="129"/>
      <c r="KK93" s="129"/>
      <c r="KL93" s="129"/>
      <c r="KM93" s="129"/>
      <c r="KN93" s="129"/>
      <c r="KO93" s="129"/>
      <c r="KP93" s="129"/>
      <c r="KQ93" s="129"/>
      <c r="KR93" s="129"/>
      <c r="KS93" s="129"/>
      <c r="KT93" s="129"/>
      <c r="KU93" s="129"/>
      <c r="KV93" s="129"/>
      <c r="KW93" s="129"/>
      <c r="KX93" s="129"/>
      <c r="KY93" s="129"/>
      <c r="KZ93" s="129"/>
      <c r="LA93" s="129"/>
      <c r="LB93" s="129"/>
      <c r="LC93" s="129"/>
      <c r="LD93" s="129"/>
      <c r="LE93" s="129"/>
      <c r="LF93" s="129"/>
      <c r="LG93" s="129"/>
      <c r="LH93" s="129"/>
      <c r="LI93" s="129"/>
      <c r="LJ93" s="129"/>
      <c r="LK93" s="129"/>
      <c r="LL93" s="129"/>
      <c r="LM93" s="129"/>
      <c r="LN93" s="129"/>
      <c r="LO93" s="129"/>
      <c r="LP93" s="129"/>
      <c r="LQ93" s="129"/>
      <c r="LR93" s="129"/>
      <c r="LS93" s="129"/>
      <c r="LT93" s="129"/>
      <c r="LU93" s="129"/>
      <c r="LV93" s="129"/>
      <c r="LW93" s="129"/>
      <c r="LX93" s="129"/>
      <c r="LY93" s="129"/>
      <c r="LZ93" s="129"/>
      <c r="MA93" s="129"/>
      <c r="MB93" s="129"/>
      <c r="MC93" s="129"/>
      <c r="MD93" s="129"/>
      <c r="ME93" s="129"/>
      <c r="MF93" s="129"/>
      <c r="MG93" s="129"/>
      <c r="MH93" s="129"/>
      <c r="MI93" s="129"/>
      <c r="MJ93" s="129"/>
      <c r="MK93" s="129"/>
      <c r="ML93" s="129"/>
      <c r="MM93" s="129"/>
      <c r="MN93" s="129"/>
      <c r="MO93" s="129"/>
      <c r="MP93" s="129"/>
      <c r="MQ93" s="129"/>
      <c r="MR93" s="129"/>
      <c r="MS93" s="129"/>
      <c r="MT93" s="129"/>
      <c r="MU93" s="129"/>
      <c r="MV93" s="129"/>
      <c r="MW93" s="129"/>
      <c r="MX93" s="129"/>
    </row>
    <row r="94" spans="1:36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  <c r="FL94" s="129"/>
      <c r="FM94" s="129"/>
      <c r="FN94" s="129"/>
      <c r="FO94" s="129"/>
      <c r="FP94" s="129"/>
      <c r="FQ94" s="129"/>
      <c r="FR94" s="129"/>
      <c r="FS94" s="129"/>
      <c r="FT94" s="129"/>
      <c r="FU94" s="129"/>
      <c r="FV94" s="129"/>
      <c r="FW94" s="129"/>
      <c r="FX94" s="129"/>
      <c r="FY94" s="129"/>
      <c r="FZ94" s="129"/>
      <c r="GA94" s="129"/>
      <c r="GB94" s="129"/>
      <c r="GC94" s="129"/>
      <c r="GD94" s="129"/>
      <c r="GE94" s="129"/>
      <c r="GF94" s="129"/>
      <c r="GG94" s="129"/>
      <c r="GH94" s="129"/>
      <c r="GI94" s="129"/>
      <c r="GJ94" s="129"/>
      <c r="GK94" s="129"/>
      <c r="GL94" s="129"/>
      <c r="GM94" s="129"/>
      <c r="GN94" s="129"/>
      <c r="GO94" s="129"/>
      <c r="GP94" s="129"/>
      <c r="GQ94" s="129"/>
      <c r="GR94" s="129"/>
      <c r="GS94" s="129"/>
      <c r="GT94" s="129"/>
      <c r="GU94" s="129"/>
      <c r="GV94" s="129"/>
      <c r="GW94" s="129"/>
      <c r="GX94" s="129"/>
      <c r="GY94" s="129"/>
      <c r="GZ94" s="129"/>
      <c r="HA94" s="129"/>
      <c r="HB94" s="129"/>
      <c r="HC94" s="129"/>
      <c r="HD94" s="129"/>
      <c r="HE94" s="129"/>
      <c r="HF94" s="129"/>
      <c r="HG94" s="129"/>
      <c r="HH94" s="129"/>
      <c r="HI94" s="129"/>
      <c r="HJ94" s="129"/>
      <c r="HK94" s="129"/>
      <c r="HL94" s="129"/>
      <c r="HM94" s="129"/>
      <c r="HN94" s="129"/>
      <c r="HO94" s="129"/>
      <c r="HP94" s="129"/>
      <c r="HQ94" s="129"/>
      <c r="HR94" s="129"/>
      <c r="HS94" s="129"/>
      <c r="HT94" s="129"/>
      <c r="HU94" s="129"/>
      <c r="HV94" s="129"/>
      <c r="HW94" s="129"/>
      <c r="HX94" s="129"/>
      <c r="HY94" s="129"/>
      <c r="HZ94" s="129"/>
      <c r="IA94" s="129"/>
      <c r="IB94" s="129"/>
      <c r="IC94" s="129"/>
      <c r="ID94" s="129"/>
      <c r="IE94" s="129"/>
      <c r="IF94" s="129"/>
      <c r="IG94" s="129"/>
      <c r="IH94" s="129"/>
      <c r="II94" s="129"/>
      <c r="IJ94" s="129"/>
      <c r="IK94" s="129"/>
      <c r="IL94" s="129"/>
      <c r="IM94" s="129"/>
      <c r="IN94" s="129"/>
      <c r="IO94" s="129"/>
      <c r="IP94" s="129"/>
      <c r="IQ94" s="129"/>
      <c r="IR94" s="129"/>
      <c r="IS94" s="129"/>
      <c r="IT94" s="129"/>
      <c r="IU94" s="129"/>
      <c r="IV94" s="129"/>
      <c r="IW94" s="129"/>
      <c r="IX94" s="129"/>
      <c r="IY94" s="129"/>
      <c r="IZ94" s="129"/>
      <c r="JA94" s="129"/>
      <c r="JB94" s="129"/>
      <c r="JC94" s="129"/>
      <c r="JD94" s="129"/>
      <c r="JE94" s="129"/>
      <c r="JF94" s="129"/>
      <c r="JG94" s="129"/>
      <c r="JH94" s="129"/>
      <c r="JI94" s="129"/>
      <c r="JJ94" s="129"/>
      <c r="JK94" s="129"/>
      <c r="JL94" s="129"/>
      <c r="JM94" s="129"/>
      <c r="JN94" s="129"/>
      <c r="JO94" s="129"/>
      <c r="JP94" s="129"/>
      <c r="JQ94" s="129"/>
      <c r="JR94" s="129"/>
      <c r="JS94" s="129"/>
      <c r="JT94" s="129"/>
      <c r="JU94" s="129"/>
      <c r="JV94" s="129"/>
      <c r="JW94" s="129"/>
      <c r="JX94" s="129"/>
      <c r="JY94" s="129"/>
      <c r="JZ94" s="129"/>
      <c r="KA94" s="129"/>
      <c r="KB94" s="129"/>
      <c r="KC94" s="129"/>
      <c r="KD94" s="129"/>
      <c r="KE94" s="129"/>
      <c r="KF94" s="129"/>
      <c r="KG94" s="129"/>
      <c r="KH94" s="129"/>
      <c r="KI94" s="129"/>
      <c r="KJ94" s="129"/>
      <c r="KK94" s="129"/>
      <c r="KL94" s="129"/>
      <c r="KM94" s="129"/>
      <c r="KN94" s="129"/>
      <c r="KO94" s="129"/>
      <c r="KP94" s="129"/>
      <c r="KQ94" s="129"/>
      <c r="KR94" s="129"/>
      <c r="KS94" s="129"/>
      <c r="KT94" s="129"/>
      <c r="KU94" s="129"/>
      <c r="KV94" s="129"/>
      <c r="KW94" s="129"/>
      <c r="KX94" s="129"/>
      <c r="KY94" s="129"/>
      <c r="KZ94" s="129"/>
      <c r="LA94" s="129"/>
      <c r="LB94" s="129"/>
      <c r="LC94" s="129"/>
      <c r="LD94" s="129"/>
      <c r="LE94" s="129"/>
      <c r="LF94" s="129"/>
      <c r="LG94" s="129"/>
      <c r="LH94" s="129"/>
      <c r="LI94" s="129"/>
      <c r="LJ94" s="129"/>
      <c r="LK94" s="129"/>
      <c r="LL94" s="129"/>
      <c r="LM94" s="129"/>
      <c r="LN94" s="129"/>
      <c r="LO94" s="129"/>
      <c r="LP94" s="129"/>
      <c r="LQ94" s="129"/>
      <c r="LR94" s="129"/>
      <c r="LS94" s="129"/>
      <c r="LT94" s="129"/>
      <c r="LU94" s="129"/>
      <c r="LV94" s="129"/>
      <c r="LW94" s="129"/>
      <c r="LX94" s="129"/>
      <c r="LY94" s="129"/>
      <c r="LZ94" s="129"/>
      <c r="MA94" s="129"/>
      <c r="MB94" s="129"/>
      <c r="MC94" s="129"/>
      <c r="MD94" s="129"/>
      <c r="ME94" s="129"/>
      <c r="MF94" s="129"/>
      <c r="MG94" s="129"/>
      <c r="MH94" s="129"/>
      <c r="MI94" s="129"/>
      <c r="MJ94" s="129"/>
      <c r="MK94" s="129"/>
      <c r="ML94" s="129"/>
      <c r="MM94" s="129"/>
      <c r="MN94" s="129"/>
      <c r="MO94" s="129"/>
      <c r="MP94" s="129"/>
      <c r="MQ94" s="129"/>
      <c r="MR94" s="129"/>
      <c r="MS94" s="129"/>
      <c r="MT94" s="129"/>
      <c r="MU94" s="129"/>
      <c r="MV94" s="129"/>
      <c r="MW94" s="129"/>
      <c r="MX94" s="129"/>
    </row>
    <row r="95" spans="1:36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9"/>
      <c r="GI95" s="129"/>
      <c r="GJ95" s="129"/>
      <c r="GK95" s="129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  <c r="IO95" s="129"/>
      <c r="IP95" s="129"/>
      <c r="IQ95" s="129"/>
      <c r="IR95" s="129"/>
      <c r="IS95" s="129"/>
      <c r="IT95" s="129"/>
      <c r="IU95" s="129"/>
      <c r="IV95" s="129"/>
      <c r="IW95" s="129"/>
      <c r="IX95" s="129"/>
      <c r="IY95" s="129"/>
      <c r="IZ95" s="129"/>
      <c r="JA95" s="129"/>
      <c r="JB95" s="129"/>
      <c r="JC95" s="129"/>
      <c r="JD95" s="129"/>
      <c r="JE95" s="129"/>
      <c r="JF95" s="129"/>
      <c r="JG95" s="129"/>
      <c r="JH95" s="129"/>
      <c r="JI95" s="129"/>
      <c r="JJ95" s="129"/>
      <c r="JK95" s="129"/>
      <c r="JL95" s="129"/>
      <c r="JM95" s="129"/>
      <c r="JN95" s="129"/>
      <c r="JO95" s="129"/>
      <c r="JP95" s="129"/>
      <c r="JQ95" s="129"/>
      <c r="JR95" s="129"/>
      <c r="JS95" s="129"/>
      <c r="JT95" s="129"/>
      <c r="JU95" s="129"/>
      <c r="JV95" s="129"/>
      <c r="JW95" s="129"/>
      <c r="JX95" s="129"/>
      <c r="JY95" s="129"/>
      <c r="JZ95" s="129"/>
      <c r="KA95" s="129"/>
      <c r="KB95" s="129"/>
      <c r="KC95" s="129"/>
      <c r="KD95" s="129"/>
      <c r="KE95" s="129"/>
      <c r="KF95" s="129"/>
      <c r="KG95" s="129"/>
      <c r="KH95" s="129"/>
      <c r="KI95" s="129"/>
      <c r="KJ95" s="129"/>
      <c r="KK95" s="129"/>
      <c r="KL95" s="129"/>
      <c r="KM95" s="129"/>
      <c r="KN95" s="129"/>
      <c r="KO95" s="129"/>
      <c r="KP95" s="129"/>
      <c r="KQ95" s="129"/>
      <c r="KR95" s="129"/>
      <c r="KS95" s="129"/>
      <c r="KT95" s="129"/>
      <c r="KU95" s="129"/>
      <c r="KV95" s="129"/>
      <c r="KW95" s="129"/>
      <c r="KX95" s="129"/>
      <c r="KY95" s="129"/>
      <c r="KZ95" s="129"/>
      <c r="LA95" s="129"/>
      <c r="LB95" s="129"/>
      <c r="LC95" s="129"/>
      <c r="LD95" s="129"/>
      <c r="LE95" s="129"/>
      <c r="LF95" s="129"/>
      <c r="LG95" s="129"/>
      <c r="LH95" s="129"/>
      <c r="LI95" s="129"/>
      <c r="LJ95" s="129"/>
      <c r="LK95" s="129"/>
      <c r="LL95" s="129"/>
      <c r="LM95" s="129"/>
      <c r="LN95" s="129"/>
      <c r="LO95" s="129"/>
      <c r="LP95" s="129"/>
      <c r="LQ95" s="129"/>
      <c r="LR95" s="129"/>
      <c r="LS95" s="129"/>
      <c r="LT95" s="129"/>
      <c r="LU95" s="129"/>
      <c r="LV95" s="129"/>
      <c r="LW95" s="129"/>
      <c r="LX95" s="129"/>
      <c r="LY95" s="129"/>
      <c r="LZ95" s="129"/>
      <c r="MA95" s="129"/>
      <c r="MB95" s="129"/>
      <c r="MC95" s="129"/>
      <c r="MD95" s="129"/>
      <c r="ME95" s="129"/>
      <c r="MF95" s="129"/>
      <c r="MG95" s="129"/>
      <c r="MH95" s="129"/>
      <c r="MI95" s="129"/>
      <c r="MJ95" s="129"/>
      <c r="MK95" s="129"/>
      <c r="ML95" s="129"/>
      <c r="MM95" s="129"/>
      <c r="MN95" s="129"/>
      <c r="MO95" s="129"/>
      <c r="MP95" s="129"/>
      <c r="MQ95" s="129"/>
      <c r="MR95" s="129"/>
      <c r="MS95" s="129"/>
      <c r="MT95" s="129"/>
      <c r="MU95" s="129"/>
      <c r="MV95" s="129"/>
      <c r="MW95" s="129"/>
      <c r="MX95" s="129"/>
    </row>
    <row r="96" spans="1:36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129"/>
      <c r="FL96" s="129"/>
      <c r="FM96" s="129"/>
      <c r="FN96" s="129"/>
      <c r="FO96" s="129"/>
      <c r="FP96" s="129"/>
      <c r="FQ96" s="129"/>
      <c r="FR96" s="129"/>
      <c r="FS96" s="129"/>
      <c r="FT96" s="129"/>
      <c r="FU96" s="129"/>
      <c r="FV96" s="129"/>
      <c r="FW96" s="129"/>
      <c r="FX96" s="129"/>
      <c r="FY96" s="129"/>
      <c r="FZ96" s="129"/>
      <c r="GA96" s="129"/>
      <c r="GB96" s="129"/>
      <c r="GC96" s="129"/>
      <c r="GD96" s="129"/>
      <c r="GE96" s="129"/>
      <c r="GF96" s="129"/>
      <c r="GG96" s="129"/>
      <c r="GH96" s="129"/>
      <c r="GI96" s="129"/>
      <c r="GJ96" s="129"/>
      <c r="GK96" s="129"/>
      <c r="GL96" s="129"/>
      <c r="GM96" s="129"/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129"/>
      <c r="IC96" s="129"/>
      <c r="ID96" s="129"/>
      <c r="IE96" s="129"/>
      <c r="IF96" s="129"/>
      <c r="IG96" s="129"/>
      <c r="IH96" s="129"/>
      <c r="II96" s="129"/>
      <c r="IJ96" s="129"/>
      <c r="IK96" s="129"/>
      <c r="IL96" s="129"/>
      <c r="IM96" s="129"/>
      <c r="IN96" s="129"/>
      <c r="IO96" s="129"/>
      <c r="IP96" s="129"/>
      <c r="IQ96" s="129"/>
      <c r="IR96" s="129"/>
      <c r="IS96" s="129"/>
      <c r="IT96" s="129"/>
      <c r="IU96" s="129"/>
      <c r="IV96" s="129"/>
      <c r="IW96" s="129"/>
      <c r="IX96" s="129"/>
      <c r="IY96" s="129"/>
      <c r="IZ96" s="129"/>
      <c r="JA96" s="129"/>
      <c r="JB96" s="129"/>
      <c r="JC96" s="129"/>
      <c r="JD96" s="129"/>
      <c r="JE96" s="129"/>
      <c r="JF96" s="129"/>
      <c r="JG96" s="129"/>
      <c r="JH96" s="129"/>
      <c r="JI96" s="129"/>
      <c r="JJ96" s="129"/>
      <c r="JK96" s="129"/>
      <c r="JL96" s="129"/>
      <c r="JM96" s="129"/>
      <c r="JN96" s="129"/>
      <c r="JO96" s="129"/>
      <c r="JP96" s="129"/>
      <c r="JQ96" s="129"/>
      <c r="JR96" s="129"/>
      <c r="JS96" s="129"/>
      <c r="JT96" s="129"/>
      <c r="JU96" s="129"/>
      <c r="JV96" s="129"/>
      <c r="JW96" s="129"/>
      <c r="JX96" s="129"/>
      <c r="JY96" s="129"/>
      <c r="JZ96" s="129"/>
      <c r="KA96" s="129"/>
      <c r="KB96" s="129"/>
      <c r="KC96" s="129"/>
      <c r="KD96" s="129"/>
      <c r="KE96" s="129"/>
      <c r="KF96" s="129"/>
      <c r="KG96" s="129"/>
      <c r="KH96" s="129"/>
      <c r="KI96" s="129"/>
      <c r="KJ96" s="129"/>
      <c r="KK96" s="129"/>
      <c r="KL96" s="129"/>
      <c r="KM96" s="129"/>
      <c r="KN96" s="129"/>
      <c r="KO96" s="129"/>
      <c r="KP96" s="129"/>
      <c r="KQ96" s="129"/>
      <c r="KR96" s="129"/>
      <c r="KS96" s="129"/>
      <c r="KT96" s="129"/>
      <c r="KU96" s="129"/>
      <c r="KV96" s="129"/>
      <c r="KW96" s="129"/>
      <c r="KX96" s="129"/>
      <c r="KY96" s="129"/>
      <c r="KZ96" s="129"/>
      <c r="LA96" s="129"/>
      <c r="LB96" s="129"/>
      <c r="LC96" s="129"/>
      <c r="LD96" s="129"/>
      <c r="LE96" s="129"/>
      <c r="LF96" s="129"/>
      <c r="LG96" s="129"/>
      <c r="LH96" s="129"/>
      <c r="LI96" s="129"/>
      <c r="LJ96" s="129"/>
      <c r="LK96" s="129"/>
      <c r="LL96" s="129"/>
      <c r="LM96" s="129"/>
      <c r="LN96" s="129"/>
      <c r="LO96" s="129"/>
      <c r="LP96" s="129"/>
      <c r="LQ96" s="129"/>
      <c r="LR96" s="129"/>
      <c r="LS96" s="129"/>
      <c r="LT96" s="129"/>
      <c r="LU96" s="129"/>
      <c r="LV96" s="129"/>
      <c r="LW96" s="129"/>
      <c r="LX96" s="129"/>
      <c r="LY96" s="129"/>
      <c r="LZ96" s="129"/>
      <c r="MA96" s="129"/>
      <c r="MB96" s="129"/>
      <c r="MC96" s="129"/>
      <c r="MD96" s="129"/>
      <c r="ME96" s="129"/>
      <c r="MF96" s="129"/>
      <c r="MG96" s="129"/>
      <c r="MH96" s="129"/>
      <c r="MI96" s="129"/>
      <c r="MJ96" s="129"/>
      <c r="MK96" s="129"/>
      <c r="ML96" s="129"/>
      <c r="MM96" s="129"/>
      <c r="MN96" s="129"/>
      <c r="MO96" s="129"/>
      <c r="MP96" s="129"/>
      <c r="MQ96" s="129"/>
      <c r="MR96" s="129"/>
      <c r="MS96" s="129"/>
      <c r="MT96" s="129"/>
      <c r="MU96" s="129"/>
      <c r="MV96" s="129"/>
      <c r="MW96" s="129"/>
      <c r="MX96" s="129"/>
    </row>
    <row r="97" spans="1:36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  <c r="IO97" s="129"/>
      <c r="IP97" s="129"/>
      <c r="IQ97" s="129"/>
      <c r="IR97" s="129"/>
      <c r="IS97" s="129"/>
      <c r="IT97" s="129"/>
      <c r="IU97" s="129"/>
      <c r="IV97" s="129"/>
      <c r="IW97" s="129"/>
      <c r="IX97" s="129"/>
      <c r="IY97" s="129"/>
      <c r="IZ97" s="129"/>
      <c r="JA97" s="129"/>
      <c r="JB97" s="129"/>
      <c r="JC97" s="129"/>
      <c r="JD97" s="129"/>
      <c r="JE97" s="129"/>
      <c r="JF97" s="129"/>
      <c r="JG97" s="129"/>
      <c r="JH97" s="129"/>
      <c r="JI97" s="129"/>
      <c r="JJ97" s="129"/>
      <c r="JK97" s="129"/>
      <c r="JL97" s="129"/>
      <c r="JM97" s="129"/>
      <c r="JN97" s="129"/>
      <c r="JO97" s="129"/>
      <c r="JP97" s="129"/>
      <c r="JQ97" s="129"/>
      <c r="JR97" s="129"/>
      <c r="JS97" s="129"/>
      <c r="JT97" s="129"/>
      <c r="JU97" s="129"/>
      <c r="JV97" s="129"/>
      <c r="JW97" s="129"/>
      <c r="JX97" s="129"/>
      <c r="JY97" s="129"/>
      <c r="JZ97" s="129"/>
      <c r="KA97" s="129"/>
      <c r="KB97" s="129"/>
      <c r="KC97" s="129"/>
      <c r="KD97" s="129"/>
      <c r="KE97" s="129"/>
      <c r="KF97" s="129"/>
      <c r="KG97" s="129"/>
      <c r="KH97" s="129"/>
      <c r="KI97" s="129"/>
      <c r="KJ97" s="129"/>
      <c r="KK97" s="129"/>
      <c r="KL97" s="129"/>
      <c r="KM97" s="129"/>
      <c r="KN97" s="129"/>
      <c r="KO97" s="129"/>
      <c r="KP97" s="129"/>
      <c r="KQ97" s="129"/>
      <c r="KR97" s="129"/>
      <c r="KS97" s="129"/>
      <c r="KT97" s="129"/>
      <c r="KU97" s="129"/>
      <c r="KV97" s="129"/>
      <c r="KW97" s="129"/>
      <c r="KX97" s="129"/>
      <c r="KY97" s="129"/>
      <c r="KZ97" s="129"/>
      <c r="LA97" s="129"/>
      <c r="LB97" s="129"/>
      <c r="LC97" s="129"/>
      <c r="LD97" s="129"/>
      <c r="LE97" s="129"/>
      <c r="LF97" s="129"/>
      <c r="LG97" s="129"/>
      <c r="LH97" s="129"/>
      <c r="LI97" s="129"/>
      <c r="LJ97" s="129"/>
      <c r="LK97" s="129"/>
      <c r="LL97" s="129"/>
      <c r="LM97" s="129"/>
      <c r="LN97" s="129"/>
      <c r="LO97" s="129"/>
      <c r="LP97" s="129"/>
      <c r="LQ97" s="129"/>
      <c r="LR97" s="129"/>
      <c r="LS97" s="129"/>
      <c r="LT97" s="129"/>
      <c r="LU97" s="129"/>
      <c r="LV97" s="129"/>
      <c r="LW97" s="129"/>
      <c r="LX97" s="129"/>
      <c r="LY97" s="129"/>
      <c r="LZ97" s="129"/>
      <c r="MA97" s="129"/>
      <c r="MB97" s="129"/>
      <c r="MC97" s="129"/>
      <c r="MD97" s="129"/>
      <c r="ME97" s="129"/>
      <c r="MF97" s="129"/>
      <c r="MG97" s="129"/>
      <c r="MH97" s="129"/>
      <c r="MI97" s="129"/>
      <c r="MJ97" s="129"/>
      <c r="MK97" s="129"/>
      <c r="ML97" s="129"/>
      <c r="MM97" s="129"/>
      <c r="MN97" s="129"/>
      <c r="MO97" s="129"/>
      <c r="MP97" s="129"/>
      <c r="MQ97" s="129"/>
      <c r="MR97" s="129"/>
      <c r="MS97" s="129"/>
      <c r="MT97" s="129"/>
      <c r="MU97" s="129"/>
      <c r="MV97" s="129"/>
      <c r="MW97" s="129"/>
      <c r="MX97" s="129"/>
    </row>
    <row r="98" spans="1:36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29"/>
      <c r="GE98" s="129"/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129"/>
      <c r="IC98" s="129"/>
      <c r="ID98" s="129"/>
      <c r="IE98" s="129"/>
      <c r="IF98" s="129"/>
      <c r="IG98" s="129"/>
      <c r="IH98" s="129"/>
      <c r="II98" s="129"/>
      <c r="IJ98" s="129"/>
      <c r="IK98" s="129"/>
      <c r="IL98" s="129"/>
      <c r="IM98" s="129"/>
      <c r="IN98" s="129"/>
      <c r="IO98" s="129"/>
      <c r="IP98" s="129"/>
      <c r="IQ98" s="129"/>
      <c r="IR98" s="129"/>
      <c r="IS98" s="129"/>
      <c r="IT98" s="129"/>
      <c r="IU98" s="129"/>
      <c r="IV98" s="129"/>
      <c r="IW98" s="129"/>
      <c r="IX98" s="129"/>
      <c r="IY98" s="129"/>
      <c r="IZ98" s="129"/>
      <c r="JA98" s="129"/>
      <c r="JB98" s="129"/>
      <c r="JC98" s="129"/>
      <c r="JD98" s="129"/>
      <c r="JE98" s="129"/>
      <c r="JF98" s="129"/>
      <c r="JG98" s="129"/>
      <c r="JH98" s="129"/>
      <c r="JI98" s="129"/>
      <c r="JJ98" s="129"/>
      <c r="JK98" s="129"/>
      <c r="JL98" s="129"/>
      <c r="JM98" s="129"/>
      <c r="JN98" s="129"/>
      <c r="JO98" s="129"/>
      <c r="JP98" s="129"/>
      <c r="JQ98" s="129"/>
      <c r="JR98" s="129"/>
      <c r="JS98" s="129"/>
      <c r="JT98" s="129"/>
      <c r="JU98" s="129"/>
      <c r="JV98" s="129"/>
      <c r="JW98" s="129"/>
      <c r="JX98" s="129"/>
      <c r="JY98" s="129"/>
      <c r="JZ98" s="129"/>
      <c r="KA98" s="129"/>
      <c r="KB98" s="129"/>
      <c r="KC98" s="129"/>
      <c r="KD98" s="129"/>
      <c r="KE98" s="129"/>
      <c r="KF98" s="129"/>
      <c r="KG98" s="129"/>
      <c r="KH98" s="129"/>
      <c r="KI98" s="129"/>
      <c r="KJ98" s="129"/>
      <c r="KK98" s="129"/>
      <c r="KL98" s="129"/>
      <c r="KM98" s="129"/>
      <c r="KN98" s="129"/>
      <c r="KO98" s="129"/>
      <c r="KP98" s="129"/>
      <c r="KQ98" s="129"/>
      <c r="KR98" s="129"/>
      <c r="KS98" s="129"/>
      <c r="KT98" s="129"/>
      <c r="KU98" s="129"/>
      <c r="KV98" s="129"/>
      <c r="KW98" s="129"/>
      <c r="KX98" s="129"/>
      <c r="KY98" s="129"/>
      <c r="KZ98" s="129"/>
      <c r="LA98" s="129"/>
      <c r="LB98" s="129"/>
      <c r="LC98" s="129"/>
      <c r="LD98" s="129"/>
      <c r="LE98" s="129"/>
      <c r="LF98" s="129"/>
      <c r="LG98" s="129"/>
      <c r="LH98" s="129"/>
      <c r="LI98" s="129"/>
      <c r="LJ98" s="129"/>
      <c r="LK98" s="129"/>
      <c r="LL98" s="129"/>
      <c r="LM98" s="129"/>
      <c r="LN98" s="129"/>
      <c r="LO98" s="129"/>
      <c r="LP98" s="129"/>
      <c r="LQ98" s="129"/>
      <c r="LR98" s="129"/>
      <c r="LS98" s="129"/>
      <c r="LT98" s="129"/>
      <c r="LU98" s="129"/>
      <c r="LV98" s="129"/>
      <c r="LW98" s="129"/>
      <c r="LX98" s="129"/>
      <c r="LY98" s="129"/>
      <c r="LZ98" s="129"/>
      <c r="MA98" s="129"/>
      <c r="MB98" s="129"/>
      <c r="MC98" s="129"/>
      <c r="MD98" s="129"/>
      <c r="ME98" s="129"/>
      <c r="MF98" s="129"/>
      <c r="MG98" s="129"/>
      <c r="MH98" s="129"/>
      <c r="MI98" s="129"/>
      <c r="MJ98" s="129"/>
      <c r="MK98" s="129"/>
      <c r="ML98" s="129"/>
      <c r="MM98" s="129"/>
      <c r="MN98" s="129"/>
      <c r="MO98" s="129"/>
      <c r="MP98" s="129"/>
      <c r="MQ98" s="129"/>
      <c r="MR98" s="129"/>
      <c r="MS98" s="129"/>
      <c r="MT98" s="129"/>
      <c r="MU98" s="129"/>
      <c r="MV98" s="129"/>
      <c r="MW98" s="129"/>
      <c r="MX98" s="129"/>
    </row>
    <row r="99" spans="1:36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29"/>
      <c r="GE99" s="129"/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29"/>
      <c r="GR99" s="129"/>
      <c r="GS99" s="129"/>
      <c r="GT99" s="129"/>
      <c r="GU99" s="129"/>
      <c r="GV99" s="129"/>
      <c r="GW99" s="129"/>
      <c r="GX99" s="129"/>
      <c r="GY99" s="129"/>
      <c r="GZ99" s="129"/>
      <c r="HA99" s="129"/>
      <c r="HB99" s="129"/>
      <c r="HC99" s="129"/>
      <c r="HD99" s="129"/>
      <c r="HE99" s="129"/>
      <c r="HF99" s="129"/>
      <c r="HG99" s="129"/>
      <c r="HH99" s="129"/>
      <c r="HI99" s="129"/>
      <c r="HJ99" s="129"/>
      <c r="HK99" s="129"/>
      <c r="HL99" s="129"/>
      <c r="HM99" s="129"/>
      <c r="HN99" s="129"/>
      <c r="HO99" s="129"/>
      <c r="HP99" s="129"/>
      <c r="HQ99" s="129"/>
      <c r="HR99" s="129"/>
      <c r="HS99" s="129"/>
      <c r="HT99" s="129"/>
      <c r="HU99" s="129"/>
      <c r="HV99" s="129"/>
      <c r="HW99" s="129"/>
      <c r="HX99" s="129"/>
      <c r="HY99" s="129"/>
      <c r="HZ99" s="129"/>
      <c r="IA99" s="129"/>
      <c r="IB99" s="129"/>
      <c r="IC99" s="129"/>
      <c r="ID99" s="129"/>
      <c r="IE99" s="129"/>
      <c r="IF99" s="129"/>
      <c r="IG99" s="129"/>
      <c r="IH99" s="129"/>
      <c r="II99" s="129"/>
      <c r="IJ99" s="129"/>
      <c r="IK99" s="129"/>
      <c r="IL99" s="129"/>
      <c r="IM99" s="129"/>
      <c r="IN99" s="129"/>
      <c r="IO99" s="129"/>
      <c r="IP99" s="129"/>
      <c r="IQ99" s="129"/>
      <c r="IR99" s="129"/>
      <c r="IS99" s="129"/>
      <c r="IT99" s="129"/>
      <c r="IU99" s="129"/>
      <c r="IV99" s="129"/>
      <c r="IW99" s="129"/>
      <c r="IX99" s="129"/>
      <c r="IY99" s="129"/>
      <c r="IZ99" s="129"/>
      <c r="JA99" s="129"/>
      <c r="JB99" s="129"/>
      <c r="JC99" s="129"/>
      <c r="JD99" s="129"/>
      <c r="JE99" s="129"/>
      <c r="JF99" s="129"/>
      <c r="JG99" s="129"/>
      <c r="JH99" s="129"/>
      <c r="JI99" s="129"/>
      <c r="JJ99" s="129"/>
      <c r="JK99" s="129"/>
      <c r="JL99" s="129"/>
      <c r="JM99" s="129"/>
      <c r="JN99" s="129"/>
      <c r="JO99" s="129"/>
      <c r="JP99" s="129"/>
      <c r="JQ99" s="129"/>
      <c r="JR99" s="129"/>
      <c r="JS99" s="129"/>
      <c r="JT99" s="129"/>
      <c r="JU99" s="129"/>
      <c r="JV99" s="129"/>
      <c r="JW99" s="129"/>
      <c r="JX99" s="129"/>
      <c r="JY99" s="129"/>
      <c r="JZ99" s="129"/>
      <c r="KA99" s="129"/>
      <c r="KB99" s="129"/>
      <c r="KC99" s="129"/>
      <c r="KD99" s="129"/>
      <c r="KE99" s="129"/>
      <c r="KF99" s="129"/>
      <c r="KG99" s="129"/>
      <c r="KH99" s="129"/>
      <c r="KI99" s="129"/>
      <c r="KJ99" s="129"/>
      <c r="KK99" s="129"/>
      <c r="KL99" s="129"/>
      <c r="KM99" s="129"/>
      <c r="KN99" s="129"/>
      <c r="KO99" s="129"/>
      <c r="KP99" s="129"/>
      <c r="KQ99" s="129"/>
      <c r="KR99" s="129"/>
      <c r="KS99" s="129"/>
      <c r="KT99" s="129"/>
      <c r="KU99" s="129"/>
      <c r="KV99" s="129"/>
      <c r="KW99" s="129"/>
      <c r="KX99" s="129"/>
      <c r="KY99" s="129"/>
      <c r="KZ99" s="129"/>
      <c r="LA99" s="129"/>
      <c r="LB99" s="129"/>
      <c r="LC99" s="129"/>
      <c r="LD99" s="129"/>
      <c r="LE99" s="129"/>
      <c r="LF99" s="129"/>
      <c r="LG99" s="129"/>
      <c r="LH99" s="129"/>
      <c r="LI99" s="129"/>
      <c r="LJ99" s="129"/>
      <c r="LK99" s="129"/>
      <c r="LL99" s="129"/>
      <c r="LM99" s="129"/>
      <c r="LN99" s="129"/>
      <c r="LO99" s="129"/>
      <c r="LP99" s="129"/>
      <c r="LQ99" s="129"/>
      <c r="LR99" s="129"/>
      <c r="LS99" s="129"/>
      <c r="LT99" s="129"/>
      <c r="LU99" s="129"/>
      <c r="LV99" s="129"/>
      <c r="LW99" s="129"/>
      <c r="LX99" s="129"/>
      <c r="LY99" s="129"/>
      <c r="LZ99" s="129"/>
      <c r="MA99" s="129"/>
      <c r="MB99" s="129"/>
      <c r="MC99" s="129"/>
      <c r="MD99" s="129"/>
      <c r="ME99" s="129"/>
      <c r="MF99" s="129"/>
      <c r="MG99" s="129"/>
      <c r="MH99" s="129"/>
      <c r="MI99" s="129"/>
      <c r="MJ99" s="129"/>
      <c r="MK99" s="129"/>
      <c r="ML99" s="129"/>
      <c r="MM99" s="129"/>
      <c r="MN99" s="129"/>
      <c r="MO99" s="129"/>
      <c r="MP99" s="129"/>
      <c r="MQ99" s="129"/>
      <c r="MR99" s="129"/>
      <c r="MS99" s="129"/>
      <c r="MT99" s="129"/>
      <c r="MU99" s="129"/>
      <c r="MV99" s="129"/>
      <c r="MW99" s="129"/>
      <c r="MX99" s="129"/>
    </row>
    <row r="100" spans="1:362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  <c r="FB100" s="129"/>
      <c r="FC100" s="129"/>
      <c r="FD100" s="129"/>
      <c r="FE100" s="129"/>
      <c r="FF100" s="129"/>
      <c r="FG100" s="129"/>
      <c r="FH100" s="129"/>
      <c r="FI100" s="129"/>
      <c r="FJ100" s="129"/>
      <c r="FK100" s="129"/>
      <c r="FL100" s="129"/>
      <c r="FM100" s="129"/>
      <c r="FN100" s="129"/>
      <c r="FO100" s="129"/>
      <c r="FP100" s="129"/>
      <c r="FQ100" s="129"/>
      <c r="FR100" s="129"/>
      <c r="FS100" s="129"/>
      <c r="FT100" s="129"/>
      <c r="FU100" s="129"/>
      <c r="FV100" s="129"/>
      <c r="FW100" s="129"/>
      <c r="FX100" s="129"/>
      <c r="FY100" s="129"/>
      <c r="FZ100" s="129"/>
      <c r="GA100" s="129"/>
      <c r="GB100" s="129"/>
      <c r="GC100" s="129"/>
      <c r="GD100" s="129"/>
      <c r="GE100" s="129"/>
      <c r="GF100" s="129"/>
      <c r="GG100" s="129"/>
      <c r="GH100" s="129"/>
      <c r="GI100" s="129"/>
      <c r="GJ100" s="129"/>
      <c r="GK100" s="129"/>
      <c r="GL100" s="129"/>
      <c r="GM100" s="129"/>
      <c r="GN100" s="129"/>
      <c r="GO100" s="129"/>
      <c r="GP100" s="129"/>
      <c r="GQ100" s="129"/>
      <c r="GR100" s="129"/>
      <c r="GS100" s="129"/>
      <c r="GT100" s="129"/>
      <c r="GU100" s="129"/>
      <c r="GV100" s="129"/>
      <c r="GW100" s="129"/>
      <c r="GX100" s="129"/>
      <c r="GY100" s="129"/>
      <c r="GZ100" s="129"/>
      <c r="HA100" s="129"/>
      <c r="HB100" s="129"/>
      <c r="HC100" s="129"/>
      <c r="HD100" s="129"/>
      <c r="HE100" s="129"/>
      <c r="HF100" s="129"/>
      <c r="HG100" s="129"/>
      <c r="HH100" s="129"/>
      <c r="HI100" s="129"/>
      <c r="HJ100" s="129"/>
      <c r="HK100" s="129"/>
      <c r="HL100" s="129"/>
      <c r="HM100" s="129"/>
      <c r="HN100" s="129"/>
      <c r="HO100" s="129"/>
      <c r="HP100" s="129"/>
      <c r="HQ100" s="129"/>
      <c r="HR100" s="129"/>
      <c r="HS100" s="129"/>
      <c r="HT100" s="129"/>
      <c r="HU100" s="129"/>
      <c r="HV100" s="129"/>
      <c r="HW100" s="129"/>
      <c r="HX100" s="129"/>
      <c r="HY100" s="129"/>
      <c r="HZ100" s="129"/>
      <c r="IA100" s="129"/>
      <c r="IB100" s="129"/>
      <c r="IC100" s="129"/>
      <c r="ID100" s="129"/>
      <c r="IE100" s="129"/>
      <c r="IF100" s="129"/>
      <c r="IG100" s="129"/>
      <c r="IH100" s="129"/>
      <c r="II100" s="129"/>
      <c r="IJ100" s="129"/>
      <c r="IK100" s="129"/>
      <c r="IL100" s="129"/>
      <c r="IM100" s="129"/>
      <c r="IN100" s="129"/>
      <c r="IO100" s="129"/>
      <c r="IP100" s="129"/>
      <c r="IQ100" s="129"/>
      <c r="IR100" s="129"/>
      <c r="IS100" s="129"/>
      <c r="IT100" s="129"/>
      <c r="IU100" s="129"/>
      <c r="IV100" s="129"/>
      <c r="IW100" s="129"/>
      <c r="IX100" s="129"/>
      <c r="IY100" s="129"/>
      <c r="IZ100" s="129"/>
      <c r="JA100" s="129"/>
      <c r="JB100" s="129"/>
      <c r="JC100" s="129"/>
      <c r="JD100" s="129"/>
      <c r="JE100" s="129"/>
      <c r="JF100" s="129"/>
      <c r="JG100" s="129"/>
      <c r="JH100" s="129"/>
      <c r="JI100" s="129"/>
      <c r="JJ100" s="129"/>
      <c r="JK100" s="129"/>
      <c r="JL100" s="129"/>
      <c r="JM100" s="129"/>
      <c r="JN100" s="129"/>
      <c r="JO100" s="129"/>
      <c r="JP100" s="129"/>
      <c r="JQ100" s="129"/>
      <c r="JR100" s="129"/>
      <c r="JS100" s="129"/>
      <c r="JT100" s="129"/>
      <c r="JU100" s="129"/>
      <c r="JV100" s="129"/>
      <c r="JW100" s="129"/>
      <c r="JX100" s="129"/>
      <c r="JY100" s="129"/>
      <c r="JZ100" s="129"/>
      <c r="KA100" s="129"/>
      <c r="KB100" s="129"/>
      <c r="KC100" s="129"/>
      <c r="KD100" s="129"/>
      <c r="KE100" s="129"/>
      <c r="KF100" s="129"/>
      <c r="KG100" s="129"/>
      <c r="KH100" s="129"/>
      <c r="KI100" s="129"/>
      <c r="KJ100" s="129"/>
      <c r="KK100" s="129"/>
      <c r="KL100" s="129"/>
      <c r="KM100" s="129"/>
      <c r="KN100" s="129"/>
      <c r="KO100" s="129"/>
      <c r="KP100" s="129"/>
      <c r="KQ100" s="129"/>
      <c r="KR100" s="129"/>
      <c r="KS100" s="129"/>
      <c r="KT100" s="129"/>
      <c r="KU100" s="129"/>
      <c r="KV100" s="129"/>
      <c r="KW100" s="129"/>
      <c r="KX100" s="129"/>
      <c r="KY100" s="129"/>
      <c r="KZ100" s="129"/>
      <c r="LA100" s="129"/>
      <c r="LB100" s="129"/>
      <c r="LC100" s="129"/>
      <c r="LD100" s="129"/>
      <c r="LE100" s="129"/>
      <c r="LF100" s="129"/>
      <c r="LG100" s="129"/>
      <c r="LH100" s="129"/>
      <c r="LI100" s="129"/>
      <c r="LJ100" s="129"/>
      <c r="LK100" s="129"/>
      <c r="LL100" s="129"/>
      <c r="LM100" s="129"/>
      <c r="LN100" s="129"/>
      <c r="LO100" s="129"/>
      <c r="LP100" s="129"/>
      <c r="LQ100" s="129"/>
      <c r="LR100" s="129"/>
      <c r="LS100" s="129"/>
      <c r="LT100" s="129"/>
      <c r="LU100" s="129"/>
      <c r="LV100" s="129"/>
      <c r="LW100" s="129"/>
      <c r="LX100" s="129"/>
      <c r="LY100" s="129"/>
      <c r="LZ100" s="129"/>
      <c r="MA100" s="129"/>
      <c r="MB100" s="129"/>
      <c r="MC100" s="129"/>
      <c r="MD100" s="129"/>
      <c r="ME100" s="129"/>
      <c r="MF100" s="129"/>
      <c r="MG100" s="129"/>
      <c r="MH100" s="129"/>
      <c r="MI100" s="129"/>
      <c r="MJ100" s="129"/>
      <c r="MK100" s="129"/>
      <c r="ML100" s="129"/>
      <c r="MM100" s="129"/>
      <c r="MN100" s="129"/>
      <c r="MO100" s="129"/>
      <c r="MP100" s="129"/>
      <c r="MQ100" s="129"/>
      <c r="MR100" s="129"/>
      <c r="MS100" s="129"/>
      <c r="MT100" s="129"/>
      <c r="MU100" s="129"/>
      <c r="MV100" s="129"/>
      <c r="MW100" s="129"/>
      <c r="MX100" s="129"/>
    </row>
    <row r="101" spans="1:362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29"/>
      <c r="FK101" s="129"/>
      <c r="FL101" s="129"/>
      <c r="FM101" s="129"/>
      <c r="FN101" s="129"/>
      <c r="FO101" s="129"/>
      <c r="FP101" s="129"/>
      <c r="FQ101" s="129"/>
      <c r="FR101" s="129"/>
      <c r="FS101" s="129"/>
      <c r="FT101" s="129"/>
      <c r="FU101" s="129"/>
      <c r="FV101" s="129"/>
      <c r="FW101" s="129"/>
      <c r="FX101" s="129"/>
      <c r="FY101" s="129"/>
      <c r="FZ101" s="129"/>
      <c r="GA101" s="129"/>
      <c r="GB101" s="129"/>
      <c r="GC101" s="129"/>
      <c r="GD101" s="129"/>
      <c r="GE101" s="129"/>
      <c r="GF101" s="129"/>
      <c r="GG101" s="129"/>
      <c r="GH101" s="129"/>
      <c r="GI101" s="129"/>
      <c r="GJ101" s="129"/>
      <c r="GK101" s="129"/>
      <c r="GL101" s="129"/>
      <c r="GM101" s="129"/>
      <c r="GN101" s="129"/>
      <c r="GO101" s="129"/>
      <c r="GP101" s="129"/>
      <c r="GQ101" s="129"/>
      <c r="GR101" s="129"/>
      <c r="GS101" s="129"/>
      <c r="GT101" s="129"/>
      <c r="GU101" s="129"/>
      <c r="GV101" s="129"/>
      <c r="GW101" s="129"/>
      <c r="GX101" s="129"/>
      <c r="GY101" s="129"/>
      <c r="GZ101" s="129"/>
      <c r="HA101" s="129"/>
      <c r="HB101" s="129"/>
      <c r="HC101" s="129"/>
      <c r="HD101" s="129"/>
      <c r="HE101" s="129"/>
      <c r="HF101" s="129"/>
      <c r="HG101" s="129"/>
      <c r="HH101" s="129"/>
      <c r="HI101" s="129"/>
      <c r="HJ101" s="129"/>
      <c r="HK101" s="129"/>
      <c r="HL101" s="129"/>
      <c r="HM101" s="129"/>
      <c r="HN101" s="129"/>
      <c r="HO101" s="129"/>
      <c r="HP101" s="129"/>
      <c r="HQ101" s="129"/>
      <c r="HR101" s="129"/>
      <c r="HS101" s="129"/>
      <c r="HT101" s="129"/>
      <c r="HU101" s="129"/>
      <c r="HV101" s="129"/>
      <c r="HW101" s="129"/>
      <c r="HX101" s="129"/>
      <c r="HY101" s="129"/>
      <c r="HZ101" s="129"/>
      <c r="IA101" s="129"/>
      <c r="IB101" s="129"/>
      <c r="IC101" s="129"/>
      <c r="ID101" s="129"/>
      <c r="IE101" s="129"/>
      <c r="IF101" s="129"/>
      <c r="IG101" s="129"/>
      <c r="IH101" s="129"/>
      <c r="II101" s="129"/>
      <c r="IJ101" s="129"/>
      <c r="IK101" s="129"/>
      <c r="IL101" s="129"/>
      <c r="IM101" s="129"/>
      <c r="IN101" s="129"/>
      <c r="IO101" s="129"/>
      <c r="IP101" s="129"/>
      <c r="IQ101" s="129"/>
      <c r="IR101" s="129"/>
      <c r="IS101" s="129"/>
      <c r="IT101" s="129"/>
      <c r="IU101" s="129"/>
      <c r="IV101" s="129"/>
      <c r="IW101" s="129"/>
      <c r="IX101" s="129"/>
      <c r="IY101" s="129"/>
      <c r="IZ101" s="129"/>
      <c r="JA101" s="129"/>
      <c r="JB101" s="129"/>
      <c r="JC101" s="129"/>
      <c r="JD101" s="129"/>
      <c r="JE101" s="129"/>
      <c r="JF101" s="129"/>
      <c r="JG101" s="129"/>
      <c r="JH101" s="129"/>
      <c r="JI101" s="129"/>
      <c r="JJ101" s="129"/>
      <c r="JK101" s="129"/>
      <c r="JL101" s="129"/>
      <c r="JM101" s="129"/>
      <c r="JN101" s="129"/>
      <c r="JO101" s="129"/>
      <c r="JP101" s="129"/>
      <c r="JQ101" s="129"/>
      <c r="JR101" s="129"/>
      <c r="JS101" s="129"/>
      <c r="JT101" s="129"/>
      <c r="JU101" s="129"/>
      <c r="JV101" s="129"/>
      <c r="JW101" s="129"/>
      <c r="JX101" s="129"/>
      <c r="JY101" s="129"/>
      <c r="JZ101" s="129"/>
      <c r="KA101" s="129"/>
      <c r="KB101" s="129"/>
      <c r="KC101" s="129"/>
      <c r="KD101" s="129"/>
      <c r="KE101" s="129"/>
      <c r="KF101" s="129"/>
      <c r="KG101" s="129"/>
      <c r="KH101" s="129"/>
      <c r="KI101" s="129"/>
      <c r="KJ101" s="129"/>
      <c r="KK101" s="129"/>
      <c r="KL101" s="129"/>
      <c r="KM101" s="129"/>
      <c r="KN101" s="129"/>
      <c r="KO101" s="129"/>
      <c r="KP101" s="129"/>
      <c r="KQ101" s="129"/>
      <c r="KR101" s="129"/>
      <c r="KS101" s="129"/>
      <c r="KT101" s="129"/>
      <c r="KU101" s="129"/>
      <c r="KV101" s="129"/>
      <c r="KW101" s="129"/>
      <c r="KX101" s="129"/>
      <c r="KY101" s="129"/>
      <c r="KZ101" s="129"/>
      <c r="LA101" s="129"/>
      <c r="LB101" s="129"/>
      <c r="LC101" s="129"/>
      <c r="LD101" s="129"/>
      <c r="LE101" s="129"/>
      <c r="LF101" s="129"/>
      <c r="LG101" s="129"/>
      <c r="LH101" s="129"/>
      <c r="LI101" s="129"/>
      <c r="LJ101" s="129"/>
      <c r="LK101" s="129"/>
      <c r="LL101" s="129"/>
      <c r="LM101" s="129"/>
      <c r="LN101" s="129"/>
      <c r="LO101" s="129"/>
      <c r="LP101" s="129"/>
      <c r="LQ101" s="129"/>
      <c r="LR101" s="129"/>
      <c r="LS101" s="129"/>
      <c r="LT101" s="129"/>
      <c r="LU101" s="129"/>
      <c r="LV101" s="129"/>
      <c r="LW101" s="129"/>
      <c r="LX101" s="129"/>
      <c r="LY101" s="129"/>
      <c r="LZ101" s="129"/>
      <c r="MA101" s="129"/>
      <c r="MB101" s="129"/>
      <c r="MC101" s="129"/>
      <c r="MD101" s="129"/>
      <c r="ME101" s="129"/>
      <c r="MF101" s="129"/>
      <c r="MG101" s="129"/>
      <c r="MH101" s="129"/>
      <c r="MI101" s="129"/>
      <c r="MJ101" s="129"/>
      <c r="MK101" s="129"/>
      <c r="ML101" s="129"/>
      <c r="MM101" s="129"/>
      <c r="MN101" s="129"/>
      <c r="MO101" s="129"/>
      <c r="MP101" s="129"/>
      <c r="MQ101" s="129"/>
      <c r="MR101" s="129"/>
      <c r="MS101" s="129"/>
      <c r="MT101" s="129"/>
      <c r="MU101" s="129"/>
      <c r="MV101" s="129"/>
      <c r="MW101" s="129"/>
      <c r="MX101" s="129"/>
    </row>
    <row r="102" spans="1:362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29"/>
      <c r="FR102" s="129"/>
      <c r="FS102" s="129"/>
      <c r="FT102" s="129"/>
      <c r="FU102" s="129"/>
      <c r="FV102" s="129"/>
      <c r="FW102" s="129"/>
      <c r="FX102" s="129"/>
      <c r="FY102" s="129"/>
      <c r="FZ102" s="129"/>
      <c r="GA102" s="129"/>
      <c r="GB102" s="129"/>
      <c r="GC102" s="129"/>
      <c r="GD102" s="129"/>
      <c r="GE102" s="129"/>
      <c r="GF102" s="129"/>
      <c r="GG102" s="129"/>
      <c r="GH102" s="129"/>
      <c r="GI102" s="129"/>
      <c r="GJ102" s="129"/>
      <c r="GK102" s="129"/>
      <c r="GL102" s="129"/>
      <c r="GM102" s="129"/>
      <c r="GN102" s="129"/>
      <c r="GO102" s="129"/>
      <c r="GP102" s="129"/>
      <c r="GQ102" s="129"/>
      <c r="GR102" s="129"/>
      <c r="GS102" s="129"/>
      <c r="GT102" s="129"/>
      <c r="GU102" s="129"/>
      <c r="GV102" s="129"/>
      <c r="GW102" s="129"/>
      <c r="GX102" s="129"/>
      <c r="GY102" s="129"/>
      <c r="GZ102" s="129"/>
      <c r="HA102" s="129"/>
      <c r="HB102" s="129"/>
      <c r="HC102" s="129"/>
      <c r="HD102" s="129"/>
      <c r="HE102" s="129"/>
      <c r="HF102" s="129"/>
      <c r="HG102" s="129"/>
      <c r="HH102" s="129"/>
      <c r="HI102" s="129"/>
      <c r="HJ102" s="129"/>
      <c r="HK102" s="129"/>
      <c r="HL102" s="129"/>
      <c r="HM102" s="129"/>
      <c r="HN102" s="129"/>
      <c r="HO102" s="129"/>
      <c r="HP102" s="129"/>
      <c r="HQ102" s="129"/>
      <c r="HR102" s="129"/>
      <c r="HS102" s="129"/>
      <c r="HT102" s="129"/>
      <c r="HU102" s="129"/>
      <c r="HV102" s="129"/>
      <c r="HW102" s="129"/>
      <c r="HX102" s="129"/>
      <c r="HY102" s="129"/>
      <c r="HZ102" s="129"/>
      <c r="IA102" s="129"/>
      <c r="IB102" s="129"/>
      <c r="IC102" s="129"/>
      <c r="ID102" s="129"/>
      <c r="IE102" s="129"/>
      <c r="IF102" s="129"/>
      <c r="IG102" s="129"/>
      <c r="IH102" s="129"/>
      <c r="II102" s="129"/>
      <c r="IJ102" s="129"/>
      <c r="IK102" s="129"/>
      <c r="IL102" s="129"/>
      <c r="IM102" s="129"/>
      <c r="IN102" s="129"/>
      <c r="IO102" s="129"/>
      <c r="IP102" s="129"/>
      <c r="IQ102" s="129"/>
      <c r="IR102" s="129"/>
      <c r="IS102" s="129"/>
      <c r="IT102" s="129"/>
      <c r="IU102" s="129"/>
      <c r="IV102" s="129"/>
      <c r="IW102" s="129"/>
      <c r="IX102" s="129"/>
      <c r="IY102" s="129"/>
      <c r="IZ102" s="129"/>
      <c r="JA102" s="129"/>
      <c r="JB102" s="129"/>
      <c r="JC102" s="129"/>
      <c r="JD102" s="129"/>
      <c r="JE102" s="129"/>
      <c r="JF102" s="129"/>
      <c r="JG102" s="129"/>
      <c r="JH102" s="129"/>
      <c r="JI102" s="129"/>
      <c r="JJ102" s="129"/>
      <c r="JK102" s="129"/>
      <c r="JL102" s="129"/>
      <c r="JM102" s="129"/>
      <c r="JN102" s="129"/>
      <c r="JO102" s="129"/>
      <c r="JP102" s="129"/>
      <c r="JQ102" s="129"/>
      <c r="JR102" s="129"/>
      <c r="JS102" s="129"/>
      <c r="JT102" s="129"/>
      <c r="JU102" s="129"/>
      <c r="JV102" s="129"/>
      <c r="JW102" s="129"/>
      <c r="JX102" s="129"/>
      <c r="JY102" s="129"/>
      <c r="JZ102" s="129"/>
      <c r="KA102" s="129"/>
      <c r="KB102" s="129"/>
      <c r="KC102" s="129"/>
      <c r="KD102" s="129"/>
      <c r="KE102" s="129"/>
      <c r="KF102" s="129"/>
      <c r="KG102" s="129"/>
      <c r="KH102" s="129"/>
      <c r="KI102" s="129"/>
      <c r="KJ102" s="129"/>
      <c r="KK102" s="129"/>
      <c r="KL102" s="129"/>
      <c r="KM102" s="129"/>
      <c r="KN102" s="129"/>
      <c r="KO102" s="129"/>
      <c r="KP102" s="129"/>
      <c r="KQ102" s="129"/>
      <c r="KR102" s="129"/>
      <c r="KS102" s="129"/>
      <c r="KT102" s="129"/>
      <c r="KU102" s="129"/>
      <c r="KV102" s="129"/>
      <c r="KW102" s="129"/>
      <c r="KX102" s="129"/>
      <c r="KY102" s="129"/>
      <c r="KZ102" s="129"/>
      <c r="LA102" s="129"/>
      <c r="LB102" s="129"/>
      <c r="LC102" s="129"/>
      <c r="LD102" s="129"/>
      <c r="LE102" s="129"/>
      <c r="LF102" s="129"/>
      <c r="LG102" s="129"/>
      <c r="LH102" s="129"/>
      <c r="LI102" s="129"/>
      <c r="LJ102" s="129"/>
      <c r="LK102" s="129"/>
      <c r="LL102" s="129"/>
      <c r="LM102" s="129"/>
      <c r="LN102" s="129"/>
      <c r="LO102" s="129"/>
      <c r="LP102" s="129"/>
      <c r="LQ102" s="129"/>
      <c r="LR102" s="129"/>
      <c r="LS102" s="129"/>
      <c r="LT102" s="129"/>
      <c r="LU102" s="129"/>
      <c r="LV102" s="129"/>
      <c r="LW102" s="129"/>
      <c r="LX102" s="129"/>
      <c r="LY102" s="129"/>
      <c r="LZ102" s="129"/>
      <c r="MA102" s="129"/>
      <c r="MB102" s="129"/>
      <c r="MC102" s="129"/>
      <c r="MD102" s="129"/>
      <c r="ME102" s="129"/>
      <c r="MF102" s="129"/>
      <c r="MG102" s="129"/>
      <c r="MH102" s="129"/>
      <c r="MI102" s="129"/>
      <c r="MJ102" s="129"/>
      <c r="MK102" s="129"/>
      <c r="ML102" s="129"/>
      <c r="MM102" s="129"/>
      <c r="MN102" s="129"/>
      <c r="MO102" s="129"/>
      <c r="MP102" s="129"/>
      <c r="MQ102" s="129"/>
      <c r="MR102" s="129"/>
      <c r="MS102" s="129"/>
      <c r="MT102" s="129"/>
      <c r="MU102" s="129"/>
      <c r="MV102" s="129"/>
      <c r="MW102" s="129"/>
      <c r="MX102" s="129"/>
    </row>
    <row r="103" spans="1:362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  <c r="FB103" s="129"/>
      <c r="FC103" s="129"/>
      <c r="FD103" s="129"/>
      <c r="FE103" s="129"/>
      <c r="FF103" s="129"/>
      <c r="FG103" s="129"/>
      <c r="FH103" s="129"/>
      <c r="FI103" s="129"/>
      <c r="FJ103" s="129"/>
      <c r="FK103" s="129"/>
      <c r="FL103" s="129"/>
      <c r="FM103" s="129"/>
      <c r="FN103" s="129"/>
      <c r="FO103" s="129"/>
      <c r="FP103" s="129"/>
      <c r="FQ103" s="129"/>
      <c r="FR103" s="129"/>
      <c r="FS103" s="129"/>
      <c r="FT103" s="129"/>
      <c r="FU103" s="129"/>
      <c r="FV103" s="129"/>
      <c r="FW103" s="129"/>
      <c r="FX103" s="129"/>
      <c r="FY103" s="129"/>
      <c r="FZ103" s="129"/>
      <c r="GA103" s="129"/>
      <c r="GB103" s="129"/>
      <c r="GC103" s="129"/>
      <c r="GD103" s="129"/>
      <c r="GE103" s="129"/>
      <c r="GF103" s="129"/>
      <c r="GG103" s="129"/>
      <c r="GH103" s="129"/>
      <c r="GI103" s="129"/>
      <c r="GJ103" s="129"/>
      <c r="GK103" s="129"/>
      <c r="GL103" s="129"/>
      <c r="GM103" s="129"/>
      <c r="GN103" s="129"/>
      <c r="GO103" s="129"/>
      <c r="GP103" s="129"/>
      <c r="GQ103" s="129"/>
      <c r="GR103" s="129"/>
      <c r="GS103" s="129"/>
      <c r="GT103" s="129"/>
      <c r="GU103" s="129"/>
      <c r="GV103" s="129"/>
      <c r="GW103" s="129"/>
      <c r="GX103" s="129"/>
      <c r="GY103" s="129"/>
      <c r="GZ103" s="129"/>
      <c r="HA103" s="129"/>
      <c r="HB103" s="129"/>
      <c r="HC103" s="129"/>
      <c r="HD103" s="129"/>
      <c r="HE103" s="129"/>
      <c r="HF103" s="129"/>
      <c r="HG103" s="129"/>
      <c r="HH103" s="129"/>
      <c r="HI103" s="129"/>
      <c r="HJ103" s="129"/>
      <c r="HK103" s="129"/>
      <c r="HL103" s="129"/>
      <c r="HM103" s="129"/>
      <c r="HN103" s="129"/>
      <c r="HO103" s="129"/>
      <c r="HP103" s="129"/>
      <c r="HQ103" s="129"/>
      <c r="HR103" s="129"/>
      <c r="HS103" s="129"/>
      <c r="HT103" s="129"/>
      <c r="HU103" s="129"/>
      <c r="HV103" s="129"/>
      <c r="HW103" s="129"/>
      <c r="HX103" s="129"/>
      <c r="HY103" s="129"/>
      <c r="HZ103" s="129"/>
      <c r="IA103" s="129"/>
      <c r="IB103" s="129"/>
      <c r="IC103" s="129"/>
      <c r="ID103" s="129"/>
      <c r="IE103" s="129"/>
      <c r="IF103" s="129"/>
      <c r="IG103" s="129"/>
      <c r="IH103" s="129"/>
      <c r="II103" s="129"/>
      <c r="IJ103" s="129"/>
      <c r="IK103" s="129"/>
      <c r="IL103" s="129"/>
      <c r="IM103" s="129"/>
      <c r="IN103" s="129"/>
      <c r="IO103" s="129"/>
      <c r="IP103" s="129"/>
      <c r="IQ103" s="129"/>
      <c r="IR103" s="129"/>
      <c r="IS103" s="129"/>
      <c r="IT103" s="129"/>
      <c r="IU103" s="129"/>
      <c r="IV103" s="129"/>
      <c r="IW103" s="129"/>
      <c r="IX103" s="129"/>
      <c r="IY103" s="129"/>
      <c r="IZ103" s="129"/>
      <c r="JA103" s="129"/>
      <c r="JB103" s="129"/>
      <c r="JC103" s="129"/>
      <c r="JD103" s="129"/>
      <c r="JE103" s="129"/>
      <c r="JF103" s="129"/>
      <c r="JG103" s="129"/>
      <c r="JH103" s="129"/>
      <c r="JI103" s="129"/>
      <c r="JJ103" s="129"/>
      <c r="JK103" s="129"/>
      <c r="JL103" s="129"/>
      <c r="JM103" s="129"/>
      <c r="JN103" s="129"/>
      <c r="JO103" s="129"/>
      <c r="JP103" s="129"/>
      <c r="JQ103" s="129"/>
      <c r="JR103" s="129"/>
      <c r="JS103" s="129"/>
      <c r="JT103" s="129"/>
      <c r="JU103" s="129"/>
      <c r="JV103" s="129"/>
      <c r="JW103" s="129"/>
      <c r="JX103" s="129"/>
      <c r="JY103" s="129"/>
      <c r="JZ103" s="129"/>
      <c r="KA103" s="129"/>
      <c r="KB103" s="129"/>
      <c r="KC103" s="129"/>
      <c r="KD103" s="129"/>
      <c r="KE103" s="129"/>
      <c r="KF103" s="129"/>
      <c r="KG103" s="129"/>
      <c r="KH103" s="129"/>
      <c r="KI103" s="129"/>
      <c r="KJ103" s="129"/>
      <c r="KK103" s="129"/>
      <c r="KL103" s="129"/>
      <c r="KM103" s="129"/>
      <c r="KN103" s="129"/>
      <c r="KO103" s="129"/>
      <c r="KP103" s="129"/>
      <c r="KQ103" s="129"/>
      <c r="KR103" s="129"/>
      <c r="KS103" s="129"/>
      <c r="KT103" s="129"/>
      <c r="KU103" s="129"/>
      <c r="KV103" s="129"/>
      <c r="KW103" s="129"/>
      <c r="KX103" s="129"/>
      <c r="KY103" s="129"/>
      <c r="KZ103" s="129"/>
      <c r="LA103" s="129"/>
      <c r="LB103" s="129"/>
      <c r="LC103" s="129"/>
      <c r="LD103" s="129"/>
      <c r="LE103" s="129"/>
      <c r="LF103" s="129"/>
      <c r="LG103" s="129"/>
      <c r="LH103" s="129"/>
      <c r="LI103" s="129"/>
      <c r="LJ103" s="129"/>
      <c r="LK103" s="129"/>
      <c r="LL103" s="129"/>
      <c r="LM103" s="129"/>
      <c r="LN103" s="129"/>
      <c r="LO103" s="129"/>
      <c r="LP103" s="129"/>
      <c r="LQ103" s="129"/>
      <c r="LR103" s="129"/>
      <c r="LS103" s="129"/>
      <c r="LT103" s="129"/>
      <c r="LU103" s="129"/>
      <c r="LV103" s="129"/>
      <c r="LW103" s="129"/>
      <c r="LX103" s="129"/>
      <c r="LY103" s="129"/>
      <c r="LZ103" s="129"/>
      <c r="MA103" s="129"/>
      <c r="MB103" s="129"/>
      <c r="MC103" s="129"/>
      <c r="MD103" s="129"/>
      <c r="ME103" s="129"/>
      <c r="MF103" s="129"/>
      <c r="MG103" s="129"/>
      <c r="MH103" s="129"/>
      <c r="MI103" s="129"/>
      <c r="MJ103" s="129"/>
      <c r="MK103" s="129"/>
      <c r="ML103" s="129"/>
      <c r="MM103" s="129"/>
      <c r="MN103" s="129"/>
      <c r="MO103" s="129"/>
      <c r="MP103" s="129"/>
      <c r="MQ103" s="129"/>
      <c r="MR103" s="129"/>
      <c r="MS103" s="129"/>
      <c r="MT103" s="129"/>
      <c r="MU103" s="129"/>
      <c r="MV103" s="129"/>
      <c r="MW103" s="129"/>
      <c r="MX103" s="129"/>
    </row>
    <row r="104" spans="1:362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29"/>
      <c r="EM104" s="129"/>
      <c r="EN104" s="129"/>
      <c r="EO104" s="129"/>
      <c r="EP104" s="129"/>
      <c r="EQ104" s="129"/>
      <c r="ER104" s="129"/>
      <c r="ES104" s="129"/>
      <c r="ET104" s="129"/>
      <c r="EU104" s="129"/>
      <c r="EV104" s="129"/>
      <c r="EW104" s="129"/>
      <c r="EX104" s="129"/>
      <c r="EY104" s="129"/>
      <c r="EZ104" s="129"/>
      <c r="FA104" s="129"/>
      <c r="FB104" s="129"/>
      <c r="FC104" s="129"/>
      <c r="FD104" s="129"/>
      <c r="FE104" s="129"/>
      <c r="FF104" s="129"/>
      <c r="FG104" s="129"/>
      <c r="FH104" s="129"/>
      <c r="FI104" s="129"/>
      <c r="FJ104" s="129"/>
      <c r="FK104" s="129"/>
      <c r="FL104" s="129"/>
      <c r="FM104" s="129"/>
      <c r="FN104" s="129"/>
      <c r="FO104" s="129"/>
      <c r="FP104" s="129"/>
      <c r="FQ104" s="129"/>
      <c r="FR104" s="129"/>
      <c r="FS104" s="129"/>
      <c r="FT104" s="129"/>
      <c r="FU104" s="129"/>
      <c r="FV104" s="129"/>
      <c r="FW104" s="129"/>
      <c r="FX104" s="129"/>
      <c r="FY104" s="129"/>
      <c r="FZ104" s="129"/>
      <c r="GA104" s="129"/>
      <c r="GB104" s="129"/>
      <c r="GC104" s="129"/>
      <c r="GD104" s="129"/>
      <c r="GE104" s="129"/>
      <c r="GF104" s="129"/>
      <c r="GG104" s="129"/>
      <c r="GH104" s="129"/>
      <c r="GI104" s="129"/>
      <c r="GJ104" s="129"/>
      <c r="GK104" s="129"/>
      <c r="GL104" s="129"/>
      <c r="GM104" s="129"/>
      <c r="GN104" s="129"/>
      <c r="GO104" s="129"/>
      <c r="GP104" s="129"/>
      <c r="GQ104" s="129"/>
      <c r="GR104" s="129"/>
      <c r="GS104" s="129"/>
      <c r="GT104" s="129"/>
      <c r="GU104" s="129"/>
      <c r="GV104" s="129"/>
      <c r="GW104" s="129"/>
      <c r="GX104" s="129"/>
      <c r="GY104" s="129"/>
      <c r="GZ104" s="129"/>
      <c r="HA104" s="129"/>
      <c r="HB104" s="129"/>
      <c r="HC104" s="129"/>
      <c r="HD104" s="129"/>
      <c r="HE104" s="129"/>
      <c r="HF104" s="129"/>
      <c r="HG104" s="129"/>
      <c r="HH104" s="129"/>
      <c r="HI104" s="129"/>
      <c r="HJ104" s="129"/>
      <c r="HK104" s="129"/>
      <c r="HL104" s="129"/>
      <c r="HM104" s="129"/>
      <c r="HN104" s="129"/>
      <c r="HO104" s="129"/>
      <c r="HP104" s="129"/>
      <c r="HQ104" s="129"/>
      <c r="HR104" s="129"/>
      <c r="HS104" s="129"/>
      <c r="HT104" s="129"/>
      <c r="HU104" s="129"/>
      <c r="HV104" s="129"/>
      <c r="HW104" s="129"/>
      <c r="HX104" s="129"/>
      <c r="HY104" s="129"/>
      <c r="HZ104" s="129"/>
      <c r="IA104" s="129"/>
      <c r="IB104" s="129"/>
      <c r="IC104" s="129"/>
      <c r="ID104" s="129"/>
      <c r="IE104" s="129"/>
      <c r="IF104" s="129"/>
      <c r="IG104" s="129"/>
      <c r="IH104" s="129"/>
      <c r="II104" s="129"/>
      <c r="IJ104" s="129"/>
      <c r="IK104" s="129"/>
      <c r="IL104" s="129"/>
      <c r="IM104" s="129"/>
      <c r="IN104" s="129"/>
      <c r="IO104" s="129"/>
      <c r="IP104" s="129"/>
      <c r="IQ104" s="129"/>
      <c r="IR104" s="129"/>
      <c r="IS104" s="129"/>
      <c r="IT104" s="129"/>
      <c r="IU104" s="129"/>
      <c r="IV104" s="129"/>
      <c r="IW104" s="129"/>
      <c r="IX104" s="129"/>
      <c r="IY104" s="129"/>
      <c r="IZ104" s="129"/>
      <c r="JA104" s="129"/>
      <c r="JB104" s="129"/>
      <c r="JC104" s="129"/>
      <c r="JD104" s="129"/>
      <c r="JE104" s="129"/>
      <c r="JF104" s="129"/>
      <c r="JG104" s="129"/>
      <c r="JH104" s="129"/>
      <c r="JI104" s="129"/>
      <c r="JJ104" s="129"/>
      <c r="JK104" s="129"/>
      <c r="JL104" s="129"/>
      <c r="JM104" s="129"/>
      <c r="JN104" s="129"/>
      <c r="JO104" s="129"/>
      <c r="JP104" s="129"/>
      <c r="JQ104" s="129"/>
      <c r="JR104" s="129"/>
      <c r="JS104" s="129"/>
      <c r="JT104" s="129"/>
      <c r="JU104" s="129"/>
      <c r="JV104" s="129"/>
      <c r="JW104" s="129"/>
      <c r="JX104" s="129"/>
      <c r="JY104" s="129"/>
      <c r="JZ104" s="129"/>
      <c r="KA104" s="129"/>
      <c r="KB104" s="129"/>
      <c r="KC104" s="129"/>
      <c r="KD104" s="129"/>
      <c r="KE104" s="129"/>
      <c r="KF104" s="129"/>
      <c r="KG104" s="129"/>
      <c r="KH104" s="129"/>
      <c r="KI104" s="129"/>
      <c r="KJ104" s="129"/>
      <c r="KK104" s="129"/>
      <c r="KL104" s="129"/>
      <c r="KM104" s="129"/>
      <c r="KN104" s="129"/>
      <c r="KO104" s="129"/>
      <c r="KP104" s="129"/>
      <c r="KQ104" s="129"/>
      <c r="KR104" s="129"/>
      <c r="KS104" s="129"/>
      <c r="KT104" s="129"/>
      <c r="KU104" s="129"/>
      <c r="KV104" s="129"/>
      <c r="KW104" s="129"/>
      <c r="KX104" s="129"/>
      <c r="KY104" s="129"/>
      <c r="KZ104" s="129"/>
      <c r="LA104" s="129"/>
      <c r="LB104" s="129"/>
      <c r="LC104" s="129"/>
      <c r="LD104" s="129"/>
      <c r="LE104" s="129"/>
      <c r="LF104" s="129"/>
      <c r="LG104" s="129"/>
      <c r="LH104" s="129"/>
      <c r="LI104" s="129"/>
      <c r="LJ104" s="129"/>
      <c r="LK104" s="129"/>
      <c r="LL104" s="129"/>
      <c r="LM104" s="129"/>
      <c r="LN104" s="129"/>
      <c r="LO104" s="129"/>
      <c r="LP104" s="129"/>
      <c r="LQ104" s="129"/>
      <c r="LR104" s="129"/>
      <c r="LS104" s="129"/>
      <c r="LT104" s="129"/>
      <c r="LU104" s="129"/>
      <c r="LV104" s="129"/>
      <c r="LW104" s="129"/>
      <c r="LX104" s="129"/>
      <c r="LY104" s="129"/>
      <c r="LZ104" s="129"/>
      <c r="MA104" s="129"/>
      <c r="MB104" s="129"/>
      <c r="MC104" s="129"/>
      <c r="MD104" s="129"/>
      <c r="ME104" s="129"/>
      <c r="MF104" s="129"/>
      <c r="MG104" s="129"/>
      <c r="MH104" s="129"/>
      <c r="MI104" s="129"/>
      <c r="MJ104" s="129"/>
      <c r="MK104" s="129"/>
      <c r="ML104" s="129"/>
      <c r="MM104" s="129"/>
      <c r="MN104" s="129"/>
      <c r="MO104" s="129"/>
      <c r="MP104" s="129"/>
      <c r="MQ104" s="129"/>
      <c r="MR104" s="129"/>
      <c r="MS104" s="129"/>
      <c r="MT104" s="129"/>
      <c r="MU104" s="129"/>
      <c r="MV104" s="129"/>
      <c r="MW104" s="129"/>
      <c r="MX104" s="129"/>
    </row>
    <row r="105" spans="1:362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9"/>
      <c r="ED105" s="129"/>
      <c r="EE105" s="129"/>
      <c r="EF105" s="129"/>
      <c r="EG105" s="129"/>
      <c r="EH105" s="129"/>
      <c r="EI105" s="129"/>
      <c r="EJ105" s="129"/>
      <c r="EK105" s="129"/>
      <c r="EL105" s="129"/>
      <c r="EM105" s="129"/>
      <c r="EN105" s="129"/>
      <c r="EO105" s="129"/>
      <c r="EP105" s="129"/>
      <c r="EQ105" s="129"/>
      <c r="ER105" s="129"/>
      <c r="ES105" s="129"/>
      <c r="ET105" s="129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29"/>
      <c r="FF105" s="129"/>
      <c r="FG105" s="129"/>
      <c r="FH105" s="129"/>
      <c r="FI105" s="129"/>
      <c r="FJ105" s="129"/>
      <c r="FK105" s="129"/>
      <c r="FL105" s="129"/>
      <c r="FM105" s="129"/>
      <c r="FN105" s="129"/>
      <c r="FO105" s="129"/>
      <c r="FP105" s="129"/>
      <c r="FQ105" s="129"/>
      <c r="FR105" s="129"/>
      <c r="FS105" s="129"/>
      <c r="FT105" s="129"/>
      <c r="FU105" s="129"/>
      <c r="FV105" s="129"/>
      <c r="FW105" s="129"/>
      <c r="FX105" s="129"/>
      <c r="FY105" s="129"/>
      <c r="FZ105" s="129"/>
      <c r="GA105" s="129"/>
      <c r="GB105" s="129"/>
      <c r="GC105" s="129"/>
      <c r="GD105" s="129"/>
      <c r="GE105" s="129"/>
      <c r="GF105" s="129"/>
      <c r="GG105" s="129"/>
      <c r="GH105" s="129"/>
      <c r="GI105" s="129"/>
      <c r="GJ105" s="129"/>
      <c r="GK105" s="129"/>
      <c r="GL105" s="129"/>
      <c r="GM105" s="129"/>
      <c r="GN105" s="129"/>
      <c r="GO105" s="129"/>
      <c r="GP105" s="129"/>
      <c r="GQ105" s="129"/>
      <c r="GR105" s="129"/>
      <c r="GS105" s="129"/>
      <c r="GT105" s="129"/>
      <c r="GU105" s="129"/>
      <c r="GV105" s="129"/>
      <c r="GW105" s="129"/>
      <c r="GX105" s="129"/>
      <c r="GY105" s="129"/>
      <c r="GZ105" s="129"/>
      <c r="HA105" s="129"/>
      <c r="HB105" s="129"/>
      <c r="HC105" s="129"/>
      <c r="HD105" s="129"/>
      <c r="HE105" s="129"/>
      <c r="HF105" s="129"/>
      <c r="HG105" s="129"/>
      <c r="HH105" s="129"/>
      <c r="HI105" s="129"/>
      <c r="HJ105" s="129"/>
      <c r="HK105" s="129"/>
      <c r="HL105" s="129"/>
      <c r="HM105" s="129"/>
      <c r="HN105" s="129"/>
      <c r="HO105" s="129"/>
      <c r="HP105" s="129"/>
      <c r="HQ105" s="129"/>
      <c r="HR105" s="129"/>
      <c r="HS105" s="129"/>
      <c r="HT105" s="129"/>
      <c r="HU105" s="129"/>
      <c r="HV105" s="129"/>
      <c r="HW105" s="129"/>
      <c r="HX105" s="129"/>
      <c r="HY105" s="129"/>
      <c r="HZ105" s="129"/>
      <c r="IA105" s="129"/>
      <c r="IB105" s="129"/>
      <c r="IC105" s="129"/>
      <c r="ID105" s="129"/>
      <c r="IE105" s="129"/>
      <c r="IF105" s="129"/>
      <c r="IG105" s="129"/>
      <c r="IH105" s="129"/>
      <c r="II105" s="129"/>
      <c r="IJ105" s="129"/>
      <c r="IK105" s="129"/>
      <c r="IL105" s="129"/>
      <c r="IM105" s="129"/>
      <c r="IN105" s="129"/>
      <c r="IO105" s="129"/>
      <c r="IP105" s="129"/>
      <c r="IQ105" s="129"/>
      <c r="IR105" s="129"/>
      <c r="IS105" s="129"/>
      <c r="IT105" s="129"/>
      <c r="IU105" s="129"/>
      <c r="IV105" s="129"/>
      <c r="IW105" s="129"/>
      <c r="IX105" s="129"/>
      <c r="IY105" s="129"/>
      <c r="IZ105" s="129"/>
      <c r="JA105" s="129"/>
      <c r="JB105" s="129"/>
      <c r="JC105" s="129"/>
      <c r="JD105" s="129"/>
      <c r="JE105" s="129"/>
      <c r="JF105" s="129"/>
      <c r="JG105" s="129"/>
      <c r="JH105" s="129"/>
      <c r="JI105" s="129"/>
      <c r="JJ105" s="129"/>
      <c r="JK105" s="129"/>
      <c r="JL105" s="129"/>
      <c r="JM105" s="129"/>
      <c r="JN105" s="129"/>
      <c r="JO105" s="129"/>
      <c r="JP105" s="129"/>
      <c r="JQ105" s="129"/>
      <c r="JR105" s="129"/>
      <c r="JS105" s="129"/>
      <c r="JT105" s="129"/>
      <c r="JU105" s="129"/>
      <c r="JV105" s="129"/>
      <c r="JW105" s="129"/>
      <c r="JX105" s="129"/>
      <c r="JY105" s="129"/>
      <c r="JZ105" s="129"/>
      <c r="KA105" s="129"/>
      <c r="KB105" s="129"/>
      <c r="KC105" s="129"/>
      <c r="KD105" s="129"/>
      <c r="KE105" s="129"/>
      <c r="KF105" s="129"/>
      <c r="KG105" s="129"/>
      <c r="KH105" s="129"/>
      <c r="KI105" s="129"/>
      <c r="KJ105" s="129"/>
      <c r="KK105" s="129"/>
      <c r="KL105" s="129"/>
      <c r="KM105" s="129"/>
      <c r="KN105" s="129"/>
      <c r="KO105" s="129"/>
      <c r="KP105" s="129"/>
      <c r="KQ105" s="129"/>
      <c r="KR105" s="129"/>
      <c r="KS105" s="129"/>
      <c r="KT105" s="129"/>
      <c r="KU105" s="129"/>
      <c r="KV105" s="129"/>
      <c r="KW105" s="129"/>
      <c r="KX105" s="129"/>
      <c r="KY105" s="129"/>
      <c r="KZ105" s="129"/>
      <c r="LA105" s="129"/>
      <c r="LB105" s="129"/>
      <c r="LC105" s="129"/>
      <c r="LD105" s="129"/>
      <c r="LE105" s="129"/>
      <c r="LF105" s="129"/>
      <c r="LG105" s="129"/>
      <c r="LH105" s="129"/>
      <c r="LI105" s="129"/>
      <c r="LJ105" s="129"/>
      <c r="LK105" s="129"/>
      <c r="LL105" s="129"/>
      <c r="LM105" s="129"/>
      <c r="LN105" s="129"/>
      <c r="LO105" s="129"/>
      <c r="LP105" s="129"/>
      <c r="LQ105" s="129"/>
      <c r="LR105" s="129"/>
      <c r="LS105" s="129"/>
      <c r="LT105" s="129"/>
      <c r="LU105" s="129"/>
      <c r="LV105" s="129"/>
      <c r="LW105" s="129"/>
      <c r="LX105" s="129"/>
      <c r="LY105" s="129"/>
      <c r="LZ105" s="129"/>
      <c r="MA105" s="129"/>
      <c r="MB105" s="129"/>
      <c r="MC105" s="129"/>
      <c r="MD105" s="129"/>
      <c r="ME105" s="129"/>
      <c r="MF105" s="129"/>
      <c r="MG105" s="129"/>
      <c r="MH105" s="129"/>
      <c r="MI105" s="129"/>
      <c r="MJ105" s="129"/>
      <c r="MK105" s="129"/>
      <c r="ML105" s="129"/>
      <c r="MM105" s="129"/>
      <c r="MN105" s="129"/>
      <c r="MO105" s="129"/>
      <c r="MP105" s="129"/>
      <c r="MQ105" s="129"/>
      <c r="MR105" s="129"/>
      <c r="MS105" s="129"/>
      <c r="MT105" s="129"/>
      <c r="MU105" s="129"/>
      <c r="MV105" s="129"/>
      <c r="MW105" s="129"/>
      <c r="MX105" s="129"/>
    </row>
    <row r="106" spans="1:362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  <c r="IO106" s="129"/>
      <c r="IP106" s="129"/>
      <c r="IQ106" s="129"/>
      <c r="IR106" s="129"/>
      <c r="IS106" s="129"/>
      <c r="IT106" s="129"/>
      <c r="IU106" s="129"/>
      <c r="IV106" s="129"/>
      <c r="IW106" s="129"/>
      <c r="IX106" s="129"/>
      <c r="IY106" s="129"/>
      <c r="IZ106" s="129"/>
      <c r="JA106" s="129"/>
      <c r="JB106" s="129"/>
      <c r="JC106" s="129"/>
      <c r="JD106" s="129"/>
      <c r="JE106" s="129"/>
      <c r="JF106" s="129"/>
      <c r="JG106" s="129"/>
      <c r="JH106" s="129"/>
      <c r="JI106" s="129"/>
      <c r="JJ106" s="129"/>
      <c r="JK106" s="129"/>
      <c r="JL106" s="129"/>
      <c r="JM106" s="129"/>
      <c r="JN106" s="129"/>
      <c r="JO106" s="129"/>
      <c r="JP106" s="129"/>
      <c r="JQ106" s="129"/>
      <c r="JR106" s="129"/>
      <c r="JS106" s="129"/>
      <c r="JT106" s="129"/>
      <c r="JU106" s="129"/>
      <c r="JV106" s="129"/>
      <c r="JW106" s="129"/>
      <c r="JX106" s="129"/>
      <c r="JY106" s="129"/>
      <c r="JZ106" s="129"/>
      <c r="KA106" s="129"/>
      <c r="KB106" s="129"/>
      <c r="KC106" s="129"/>
      <c r="KD106" s="129"/>
      <c r="KE106" s="129"/>
      <c r="KF106" s="129"/>
      <c r="KG106" s="129"/>
      <c r="KH106" s="129"/>
      <c r="KI106" s="129"/>
      <c r="KJ106" s="129"/>
      <c r="KK106" s="129"/>
      <c r="KL106" s="129"/>
      <c r="KM106" s="129"/>
      <c r="KN106" s="129"/>
      <c r="KO106" s="129"/>
      <c r="KP106" s="129"/>
      <c r="KQ106" s="129"/>
      <c r="KR106" s="129"/>
      <c r="KS106" s="129"/>
      <c r="KT106" s="129"/>
      <c r="KU106" s="129"/>
      <c r="KV106" s="129"/>
      <c r="KW106" s="129"/>
      <c r="KX106" s="129"/>
      <c r="KY106" s="129"/>
      <c r="KZ106" s="129"/>
      <c r="LA106" s="129"/>
      <c r="LB106" s="129"/>
      <c r="LC106" s="129"/>
      <c r="LD106" s="129"/>
      <c r="LE106" s="129"/>
      <c r="LF106" s="129"/>
      <c r="LG106" s="129"/>
      <c r="LH106" s="129"/>
      <c r="LI106" s="129"/>
      <c r="LJ106" s="129"/>
      <c r="LK106" s="129"/>
      <c r="LL106" s="129"/>
      <c r="LM106" s="129"/>
      <c r="LN106" s="129"/>
      <c r="LO106" s="129"/>
      <c r="LP106" s="129"/>
      <c r="LQ106" s="129"/>
      <c r="LR106" s="129"/>
      <c r="LS106" s="129"/>
      <c r="LT106" s="129"/>
      <c r="LU106" s="129"/>
      <c r="LV106" s="129"/>
      <c r="LW106" s="129"/>
      <c r="LX106" s="129"/>
      <c r="LY106" s="129"/>
      <c r="LZ106" s="129"/>
      <c r="MA106" s="129"/>
      <c r="MB106" s="129"/>
      <c r="MC106" s="129"/>
      <c r="MD106" s="129"/>
      <c r="ME106" s="129"/>
      <c r="MF106" s="129"/>
      <c r="MG106" s="129"/>
      <c r="MH106" s="129"/>
      <c r="MI106" s="129"/>
      <c r="MJ106" s="129"/>
      <c r="MK106" s="129"/>
      <c r="ML106" s="129"/>
      <c r="MM106" s="129"/>
      <c r="MN106" s="129"/>
      <c r="MO106" s="129"/>
      <c r="MP106" s="129"/>
      <c r="MQ106" s="129"/>
      <c r="MR106" s="129"/>
      <c r="MS106" s="129"/>
      <c r="MT106" s="129"/>
      <c r="MU106" s="129"/>
      <c r="MV106" s="129"/>
      <c r="MW106" s="129"/>
      <c r="MX106" s="129"/>
    </row>
    <row r="107" spans="1:362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  <c r="EY107" s="129"/>
      <c r="EZ107" s="129"/>
      <c r="FA107" s="129"/>
      <c r="FB107" s="129"/>
      <c r="FC107" s="129"/>
      <c r="FD107" s="129"/>
      <c r="FE107" s="129"/>
      <c r="FF107" s="129"/>
      <c r="FG107" s="129"/>
      <c r="FH107" s="129"/>
      <c r="FI107" s="129"/>
      <c r="FJ107" s="129"/>
      <c r="FK107" s="129"/>
      <c r="FL107" s="129"/>
      <c r="FM107" s="129"/>
      <c r="FN107" s="129"/>
      <c r="FO107" s="129"/>
      <c r="FP107" s="129"/>
      <c r="FQ107" s="129"/>
      <c r="FR107" s="129"/>
      <c r="FS107" s="129"/>
      <c r="FT107" s="129"/>
      <c r="FU107" s="129"/>
      <c r="FV107" s="129"/>
      <c r="FW107" s="129"/>
      <c r="FX107" s="129"/>
      <c r="FY107" s="129"/>
      <c r="FZ107" s="129"/>
      <c r="GA107" s="129"/>
      <c r="GB107" s="129"/>
      <c r="GC107" s="129"/>
      <c r="GD107" s="129"/>
      <c r="GE107" s="129"/>
      <c r="GF107" s="129"/>
      <c r="GG107" s="129"/>
      <c r="GH107" s="129"/>
      <c r="GI107" s="129"/>
      <c r="GJ107" s="129"/>
      <c r="GK107" s="129"/>
      <c r="GL107" s="129"/>
      <c r="GM107" s="129"/>
      <c r="GN107" s="129"/>
      <c r="GO107" s="129"/>
      <c r="GP107" s="129"/>
      <c r="GQ107" s="129"/>
      <c r="GR107" s="129"/>
      <c r="GS107" s="129"/>
      <c r="GT107" s="129"/>
      <c r="GU107" s="129"/>
      <c r="GV107" s="129"/>
      <c r="GW107" s="129"/>
      <c r="GX107" s="129"/>
      <c r="GY107" s="129"/>
      <c r="GZ107" s="129"/>
      <c r="HA107" s="129"/>
      <c r="HB107" s="129"/>
      <c r="HC107" s="129"/>
      <c r="HD107" s="129"/>
      <c r="HE107" s="129"/>
      <c r="HF107" s="129"/>
      <c r="HG107" s="129"/>
      <c r="HH107" s="129"/>
      <c r="HI107" s="129"/>
      <c r="HJ107" s="129"/>
      <c r="HK107" s="129"/>
      <c r="HL107" s="129"/>
      <c r="HM107" s="129"/>
      <c r="HN107" s="129"/>
      <c r="HO107" s="129"/>
      <c r="HP107" s="129"/>
      <c r="HQ107" s="129"/>
      <c r="HR107" s="129"/>
      <c r="HS107" s="129"/>
      <c r="HT107" s="129"/>
      <c r="HU107" s="129"/>
      <c r="HV107" s="129"/>
      <c r="HW107" s="129"/>
      <c r="HX107" s="129"/>
      <c r="HY107" s="129"/>
      <c r="HZ107" s="129"/>
      <c r="IA107" s="129"/>
      <c r="IB107" s="129"/>
      <c r="IC107" s="129"/>
      <c r="ID107" s="129"/>
      <c r="IE107" s="129"/>
      <c r="IF107" s="129"/>
      <c r="IG107" s="129"/>
      <c r="IH107" s="129"/>
      <c r="II107" s="129"/>
      <c r="IJ107" s="129"/>
      <c r="IK107" s="129"/>
      <c r="IL107" s="129"/>
      <c r="IM107" s="129"/>
      <c r="IN107" s="129"/>
      <c r="IO107" s="129"/>
      <c r="IP107" s="129"/>
      <c r="IQ107" s="129"/>
      <c r="IR107" s="129"/>
      <c r="IS107" s="129"/>
      <c r="IT107" s="129"/>
      <c r="IU107" s="129"/>
      <c r="IV107" s="129"/>
      <c r="IW107" s="129"/>
      <c r="IX107" s="129"/>
      <c r="IY107" s="129"/>
      <c r="IZ107" s="129"/>
      <c r="JA107" s="129"/>
      <c r="JB107" s="129"/>
      <c r="JC107" s="129"/>
      <c r="JD107" s="129"/>
      <c r="JE107" s="129"/>
      <c r="JF107" s="129"/>
      <c r="JG107" s="129"/>
      <c r="JH107" s="129"/>
      <c r="JI107" s="129"/>
      <c r="JJ107" s="129"/>
      <c r="JK107" s="129"/>
      <c r="JL107" s="129"/>
      <c r="JM107" s="129"/>
      <c r="JN107" s="129"/>
      <c r="JO107" s="129"/>
      <c r="JP107" s="129"/>
      <c r="JQ107" s="129"/>
      <c r="JR107" s="129"/>
      <c r="JS107" s="129"/>
      <c r="JT107" s="129"/>
      <c r="JU107" s="129"/>
      <c r="JV107" s="129"/>
      <c r="JW107" s="129"/>
      <c r="JX107" s="129"/>
      <c r="JY107" s="129"/>
      <c r="JZ107" s="129"/>
      <c r="KA107" s="129"/>
      <c r="KB107" s="129"/>
      <c r="KC107" s="129"/>
      <c r="KD107" s="129"/>
      <c r="KE107" s="129"/>
      <c r="KF107" s="129"/>
      <c r="KG107" s="129"/>
      <c r="KH107" s="129"/>
      <c r="KI107" s="129"/>
      <c r="KJ107" s="129"/>
      <c r="KK107" s="129"/>
      <c r="KL107" s="129"/>
      <c r="KM107" s="129"/>
      <c r="KN107" s="129"/>
      <c r="KO107" s="129"/>
      <c r="KP107" s="129"/>
      <c r="KQ107" s="129"/>
      <c r="KR107" s="129"/>
      <c r="KS107" s="129"/>
      <c r="KT107" s="129"/>
      <c r="KU107" s="129"/>
      <c r="KV107" s="129"/>
      <c r="KW107" s="129"/>
      <c r="KX107" s="129"/>
      <c r="KY107" s="129"/>
      <c r="KZ107" s="129"/>
      <c r="LA107" s="129"/>
      <c r="LB107" s="129"/>
      <c r="LC107" s="129"/>
      <c r="LD107" s="129"/>
      <c r="LE107" s="129"/>
      <c r="LF107" s="129"/>
      <c r="LG107" s="129"/>
      <c r="LH107" s="129"/>
      <c r="LI107" s="129"/>
      <c r="LJ107" s="129"/>
      <c r="LK107" s="129"/>
      <c r="LL107" s="129"/>
      <c r="LM107" s="129"/>
      <c r="LN107" s="129"/>
      <c r="LO107" s="129"/>
      <c r="LP107" s="129"/>
      <c r="LQ107" s="129"/>
      <c r="LR107" s="129"/>
      <c r="LS107" s="129"/>
      <c r="LT107" s="129"/>
      <c r="LU107" s="129"/>
      <c r="LV107" s="129"/>
      <c r="LW107" s="129"/>
      <c r="LX107" s="129"/>
      <c r="LY107" s="129"/>
      <c r="LZ107" s="129"/>
      <c r="MA107" s="129"/>
      <c r="MB107" s="129"/>
      <c r="MC107" s="129"/>
      <c r="MD107" s="129"/>
      <c r="ME107" s="129"/>
      <c r="MF107" s="129"/>
      <c r="MG107" s="129"/>
      <c r="MH107" s="129"/>
      <c r="MI107" s="129"/>
      <c r="MJ107" s="129"/>
      <c r="MK107" s="129"/>
      <c r="ML107" s="129"/>
      <c r="MM107" s="129"/>
      <c r="MN107" s="129"/>
      <c r="MO107" s="129"/>
      <c r="MP107" s="129"/>
      <c r="MQ107" s="129"/>
      <c r="MR107" s="129"/>
      <c r="MS107" s="129"/>
      <c r="MT107" s="129"/>
      <c r="MU107" s="129"/>
      <c r="MV107" s="129"/>
      <c r="MW107" s="129"/>
      <c r="MX107" s="129"/>
    </row>
    <row r="108" spans="1:362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  <c r="IT108" s="129"/>
      <c r="IU108" s="129"/>
      <c r="IV108" s="129"/>
      <c r="IW108" s="129"/>
      <c r="IX108" s="129"/>
      <c r="IY108" s="129"/>
      <c r="IZ108" s="129"/>
      <c r="JA108" s="129"/>
      <c r="JB108" s="129"/>
      <c r="JC108" s="129"/>
      <c r="JD108" s="129"/>
      <c r="JE108" s="129"/>
      <c r="JF108" s="129"/>
      <c r="JG108" s="129"/>
      <c r="JH108" s="129"/>
      <c r="JI108" s="129"/>
      <c r="JJ108" s="129"/>
      <c r="JK108" s="129"/>
      <c r="JL108" s="129"/>
      <c r="JM108" s="129"/>
      <c r="JN108" s="129"/>
      <c r="JO108" s="129"/>
      <c r="JP108" s="129"/>
      <c r="JQ108" s="129"/>
      <c r="JR108" s="129"/>
      <c r="JS108" s="129"/>
      <c r="JT108" s="129"/>
      <c r="JU108" s="129"/>
      <c r="JV108" s="129"/>
      <c r="JW108" s="129"/>
      <c r="JX108" s="129"/>
      <c r="JY108" s="129"/>
      <c r="JZ108" s="129"/>
      <c r="KA108" s="129"/>
      <c r="KB108" s="129"/>
      <c r="KC108" s="129"/>
      <c r="KD108" s="129"/>
      <c r="KE108" s="129"/>
      <c r="KF108" s="129"/>
      <c r="KG108" s="129"/>
      <c r="KH108" s="129"/>
      <c r="KI108" s="129"/>
      <c r="KJ108" s="129"/>
      <c r="KK108" s="129"/>
      <c r="KL108" s="129"/>
      <c r="KM108" s="129"/>
      <c r="KN108" s="129"/>
      <c r="KO108" s="129"/>
      <c r="KP108" s="129"/>
      <c r="KQ108" s="129"/>
      <c r="KR108" s="129"/>
      <c r="KS108" s="129"/>
      <c r="KT108" s="129"/>
      <c r="KU108" s="129"/>
      <c r="KV108" s="129"/>
      <c r="KW108" s="129"/>
      <c r="KX108" s="129"/>
      <c r="KY108" s="129"/>
      <c r="KZ108" s="129"/>
      <c r="LA108" s="129"/>
      <c r="LB108" s="129"/>
      <c r="LC108" s="129"/>
      <c r="LD108" s="129"/>
      <c r="LE108" s="129"/>
      <c r="LF108" s="129"/>
      <c r="LG108" s="129"/>
      <c r="LH108" s="129"/>
      <c r="LI108" s="129"/>
      <c r="LJ108" s="129"/>
      <c r="LK108" s="129"/>
      <c r="LL108" s="129"/>
      <c r="LM108" s="129"/>
      <c r="LN108" s="129"/>
      <c r="LO108" s="129"/>
      <c r="LP108" s="129"/>
      <c r="LQ108" s="129"/>
      <c r="LR108" s="129"/>
      <c r="LS108" s="129"/>
      <c r="LT108" s="129"/>
      <c r="LU108" s="129"/>
      <c r="LV108" s="129"/>
      <c r="LW108" s="129"/>
      <c r="LX108" s="129"/>
      <c r="LY108" s="129"/>
      <c r="LZ108" s="129"/>
      <c r="MA108" s="129"/>
      <c r="MB108" s="129"/>
      <c r="MC108" s="129"/>
      <c r="MD108" s="129"/>
      <c r="ME108" s="129"/>
      <c r="MF108" s="129"/>
      <c r="MG108" s="129"/>
      <c r="MH108" s="129"/>
      <c r="MI108" s="129"/>
      <c r="MJ108" s="129"/>
      <c r="MK108" s="129"/>
      <c r="ML108" s="129"/>
      <c r="MM108" s="129"/>
      <c r="MN108" s="129"/>
      <c r="MO108" s="129"/>
      <c r="MP108" s="129"/>
      <c r="MQ108" s="129"/>
      <c r="MR108" s="129"/>
      <c r="MS108" s="129"/>
      <c r="MT108" s="129"/>
      <c r="MU108" s="129"/>
      <c r="MV108" s="129"/>
      <c r="MW108" s="129"/>
      <c r="MX108" s="129"/>
    </row>
    <row r="109" spans="1:362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  <c r="FB109" s="129"/>
      <c r="FC109" s="129"/>
      <c r="FD109" s="129"/>
      <c r="FE109" s="129"/>
      <c r="FF109" s="129"/>
      <c r="FG109" s="129"/>
      <c r="FH109" s="129"/>
      <c r="FI109" s="129"/>
      <c r="FJ109" s="129"/>
      <c r="FK109" s="129"/>
      <c r="FL109" s="129"/>
      <c r="FM109" s="129"/>
      <c r="FN109" s="129"/>
      <c r="FO109" s="129"/>
      <c r="FP109" s="129"/>
      <c r="FQ109" s="129"/>
      <c r="FR109" s="129"/>
      <c r="FS109" s="129"/>
      <c r="FT109" s="129"/>
      <c r="FU109" s="129"/>
      <c r="FV109" s="129"/>
      <c r="FW109" s="129"/>
      <c r="FX109" s="129"/>
      <c r="FY109" s="129"/>
      <c r="FZ109" s="129"/>
      <c r="GA109" s="129"/>
      <c r="GB109" s="129"/>
      <c r="GC109" s="129"/>
      <c r="GD109" s="129"/>
      <c r="GE109" s="129"/>
      <c r="GF109" s="129"/>
      <c r="GG109" s="129"/>
      <c r="GH109" s="129"/>
      <c r="GI109" s="129"/>
      <c r="GJ109" s="129"/>
      <c r="GK109" s="129"/>
      <c r="GL109" s="129"/>
      <c r="GM109" s="129"/>
      <c r="GN109" s="129"/>
      <c r="GO109" s="129"/>
      <c r="GP109" s="129"/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29"/>
      <c r="HB109" s="129"/>
      <c r="HC109" s="129"/>
      <c r="HD109" s="129"/>
      <c r="HE109" s="129"/>
      <c r="HF109" s="129"/>
      <c r="HG109" s="129"/>
      <c r="HH109" s="129"/>
      <c r="HI109" s="129"/>
      <c r="HJ109" s="129"/>
      <c r="HK109" s="129"/>
      <c r="HL109" s="129"/>
      <c r="HM109" s="129"/>
      <c r="HN109" s="129"/>
      <c r="HO109" s="129"/>
      <c r="HP109" s="129"/>
      <c r="HQ109" s="129"/>
      <c r="HR109" s="129"/>
      <c r="HS109" s="129"/>
      <c r="HT109" s="129"/>
      <c r="HU109" s="129"/>
      <c r="HV109" s="129"/>
      <c r="HW109" s="129"/>
      <c r="HX109" s="129"/>
      <c r="HY109" s="129"/>
      <c r="HZ109" s="129"/>
      <c r="IA109" s="129"/>
      <c r="IB109" s="129"/>
      <c r="IC109" s="129"/>
      <c r="ID109" s="129"/>
      <c r="IE109" s="129"/>
      <c r="IF109" s="129"/>
      <c r="IG109" s="129"/>
      <c r="IH109" s="129"/>
      <c r="II109" s="129"/>
      <c r="IJ109" s="129"/>
      <c r="IK109" s="129"/>
      <c r="IL109" s="129"/>
      <c r="IM109" s="129"/>
      <c r="IN109" s="129"/>
      <c r="IO109" s="129"/>
      <c r="IP109" s="129"/>
      <c r="IQ109" s="129"/>
      <c r="IR109" s="129"/>
      <c r="IS109" s="129"/>
      <c r="IT109" s="129"/>
      <c r="IU109" s="129"/>
      <c r="IV109" s="129"/>
      <c r="IW109" s="129"/>
      <c r="IX109" s="129"/>
      <c r="IY109" s="129"/>
      <c r="IZ109" s="129"/>
      <c r="JA109" s="129"/>
      <c r="JB109" s="129"/>
      <c r="JC109" s="129"/>
      <c r="JD109" s="129"/>
      <c r="JE109" s="129"/>
      <c r="JF109" s="129"/>
      <c r="JG109" s="129"/>
      <c r="JH109" s="129"/>
      <c r="JI109" s="129"/>
      <c r="JJ109" s="129"/>
      <c r="JK109" s="129"/>
      <c r="JL109" s="129"/>
      <c r="JM109" s="129"/>
      <c r="JN109" s="129"/>
      <c r="JO109" s="129"/>
      <c r="JP109" s="129"/>
      <c r="JQ109" s="129"/>
      <c r="JR109" s="129"/>
      <c r="JS109" s="129"/>
      <c r="JT109" s="129"/>
      <c r="JU109" s="129"/>
      <c r="JV109" s="129"/>
      <c r="JW109" s="129"/>
      <c r="JX109" s="129"/>
      <c r="JY109" s="129"/>
      <c r="JZ109" s="129"/>
      <c r="KA109" s="129"/>
      <c r="KB109" s="129"/>
      <c r="KC109" s="129"/>
      <c r="KD109" s="129"/>
      <c r="KE109" s="129"/>
      <c r="KF109" s="129"/>
      <c r="KG109" s="129"/>
      <c r="KH109" s="129"/>
      <c r="KI109" s="129"/>
      <c r="KJ109" s="129"/>
      <c r="KK109" s="129"/>
      <c r="KL109" s="129"/>
      <c r="KM109" s="129"/>
      <c r="KN109" s="129"/>
      <c r="KO109" s="129"/>
      <c r="KP109" s="129"/>
      <c r="KQ109" s="129"/>
      <c r="KR109" s="129"/>
      <c r="KS109" s="129"/>
      <c r="KT109" s="129"/>
      <c r="KU109" s="129"/>
      <c r="KV109" s="129"/>
      <c r="KW109" s="129"/>
      <c r="KX109" s="129"/>
      <c r="KY109" s="129"/>
      <c r="KZ109" s="129"/>
      <c r="LA109" s="129"/>
      <c r="LB109" s="129"/>
      <c r="LC109" s="129"/>
      <c r="LD109" s="129"/>
      <c r="LE109" s="129"/>
      <c r="LF109" s="129"/>
      <c r="LG109" s="129"/>
      <c r="LH109" s="129"/>
      <c r="LI109" s="129"/>
      <c r="LJ109" s="129"/>
      <c r="LK109" s="129"/>
      <c r="LL109" s="129"/>
      <c r="LM109" s="129"/>
      <c r="LN109" s="129"/>
      <c r="LO109" s="129"/>
      <c r="LP109" s="129"/>
      <c r="LQ109" s="129"/>
      <c r="LR109" s="129"/>
      <c r="LS109" s="129"/>
      <c r="LT109" s="129"/>
      <c r="LU109" s="129"/>
      <c r="LV109" s="129"/>
      <c r="LW109" s="129"/>
      <c r="LX109" s="129"/>
      <c r="LY109" s="129"/>
      <c r="LZ109" s="129"/>
      <c r="MA109" s="129"/>
      <c r="MB109" s="129"/>
      <c r="MC109" s="129"/>
      <c r="MD109" s="129"/>
      <c r="ME109" s="129"/>
      <c r="MF109" s="129"/>
      <c r="MG109" s="129"/>
      <c r="MH109" s="129"/>
      <c r="MI109" s="129"/>
      <c r="MJ109" s="129"/>
      <c r="MK109" s="129"/>
      <c r="ML109" s="129"/>
      <c r="MM109" s="129"/>
      <c r="MN109" s="129"/>
      <c r="MO109" s="129"/>
      <c r="MP109" s="129"/>
      <c r="MQ109" s="129"/>
      <c r="MR109" s="129"/>
      <c r="MS109" s="129"/>
      <c r="MT109" s="129"/>
      <c r="MU109" s="129"/>
      <c r="MV109" s="129"/>
      <c r="MW109" s="129"/>
      <c r="MX109" s="129"/>
    </row>
    <row r="110" spans="1:362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129"/>
      <c r="FI110" s="129"/>
      <c r="FJ110" s="129"/>
      <c r="FK110" s="129"/>
      <c r="FL110" s="129"/>
      <c r="FM110" s="129"/>
      <c r="FN110" s="129"/>
      <c r="FO110" s="129"/>
      <c r="FP110" s="129"/>
      <c r="FQ110" s="129"/>
      <c r="FR110" s="129"/>
      <c r="FS110" s="129"/>
      <c r="FT110" s="129"/>
      <c r="FU110" s="129"/>
      <c r="FV110" s="129"/>
      <c r="FW110" s="129"/>
      <c r="FX110" s="129"/>
      <c r="FY110" s="129"/>
      <c r="FZ110" s="129"/>
      <c r="GA110" s="129"/>
      <c r="GB110" s="129"/>
      <c r="GC110" s="129"/>
      <c r="GD110" s="129"/>
      <c r="GE110" s="129"/>
      <c r="GF110" s="129"/>
      <c r="GG110" s="129"/>
      <c r="GH110" s="129"/>
      <c r="GI110" s="129"/>
      <c r="GJ110" s="129"/>
      <c r="GK110" s="129"/>
      <c r="GL110" s="129"/>
      <c r="GM110" s="129"/>
      <c r="GN110" s="129"/>
      <c r="GO110" s="129"/>
      <c r="GP110" s="129"/>
      <c r="GQ110" s="129"/>
      <c r="GR110" s="129"/>
      <c r="GS110" s="129"/>
      <c r="GT110" s="129"/>
      <c r="GU110" s="129"/>
      <c r="GV110" s="129"/>
      <c r="GW110" s="129"/>
      <c r="GX110" s="129"/>
      <c r="GY110" s="129"/>
      <c r="GZ110" s="129"/>
      <c r="HA110" s="129"/>
      <c r="HB110" s="129"/>
      <c r="HC110" s="129"/>
      <c r="HD110" s="129"/>
      <c r="HE110" s="129"/>
      <c r="HF110" s="129"/>
      <c r="HG110" s="129"/>
      <c r="HH110" s="129"/>
      <c r="HI110" s="129"/>
      <c r="HJ110" s="129"/>
      <c r="HK110" s="129"/>
      <c r="HL110" s="129"/>
      <c r="HM110" s="129"/>
      <c r="HN110" s="129"/>
      <c r="HO110" s="129"/>
      <c r="HP110" s="129"/>
      <c r="HQ110" s="129"/>
      <c r="HR110" s="129"/>
      <c r="HS110" s="129"/>
      <c r="HT110" s="129"/>
      <c r="HU110" s="129"/>
      <c r="HV110" s="129"/>
      <c r="HW110" s="129"/>
      <c r="HX110" s="129"/>
      <c r="HY110" s="129"/>
      <c r="HZ110" s="129"/>
      <c r="IA110" s="129"/>
      <c r="IB110" s="129"/>
      <c r="IC110" s="129"/>
      <c r="ID110" s="129"/>
      <c r="IE110" s="129"/>
      <c r="IF110" s="129"/>
      <c r="IG110" s="129"/>
      <c r="IH110" s="129"/>
      <c r="II110" s="129"/>
      <c r="IJ110" s="129"/>
      <c r="IK110" s="129"/>
      <c r="IL110" s="129"/>
      <c r="IM110" s="129"/>
      <c r="IN110" s="129"/>
      <c r="IO110" s="129"/>
      <c r="IP110" s="129"/>
      <c r="IQ110" s="129"/>
      <c r="IR110" s="129"/>
      <c r="IS110" s="129"/>
      <c r="IT110" s="129"/>
      <c r="IU110" s="129"/>
      <c r="IV110" s="129"/>
      <c r="IW110" s="129"/>
      <c r="IX110" s="129"/>
      <c r="IY110" s="129"/>
      <c r="IZ110" s="129"/>
      <c r="JA110" s="129"/>
      <c r="JB110" s="129"/>
      <c r="JC110" s="129"/>
      <c r="JD110" s="129"/>
      <c r="JE110" s="129"/>
      <c r="JF110" s="129"/>
      <c r="JG110" s="129"/>
      <c r="JH110" s="129"/>
      <c r="JI110" s="129"/>
      <c r="JJ110" s="129"/>
      <c r="JK110" s="129"/>
      <c r="JL110" s="129"/>
      <c r="JM110" s="129"/>
      <c r="JN110" s="129"/>
      <c r="JO110" s="129"/>
      <c r="JP110" s="129"/>
      <c r="JQ110" s="129"/>
      <c r="JR110" s="129"/>
      <c r="JS110" s="129"/>
      <c r="JT110" s="129"/>
      <c r="JU110" s="129"/>
      <c r="JV110" s="129"/>
      <c r="JW110" s="129"/>
      <c r="JX110" s="129"/>
      <c r="JY110" s="129"/>
      <c r="JZ110" s="129"/>
      <c r="KA110" s="129"/>
      <c r="KB110" s="129"/>
      <c r="KC110" s="129"/>
      <c r="KD110" s="129"/>
      <c r="KE110" s="129"/>
      <c r="KF110" s="129"/>
      <c r="KG110" s="129"/>
      <c r="KH110" s="129"/>
      <c r="KI110" s="129"/>
      <c r="KJ110" s="129"/>
      <c r="KK110" s="129"/>
      <c r="KL110" s="129"/>
      <c r="KM110" s="129"/>
      <c r="KN110" s="129"/>
      <c r="KO110" s="129"/>
      <c r="KP110" s="129"/>
      <c r="KQ110" s="129"/>
      <c r="KR110" s="129"/>
      <c r="KS110" s="129"/>
      <c r="KT110" s="129"/>
      <c r="KU110" s="129"/>
      <c r="KV110" s="129"/>
      <c r="KW110" s="129"/>
      <c r="KX110" s="129"/>
      <c r="KY110" s="129"/>
      <c r="KZ110" s="129"/>
      <c r="LA110" s="129"/>
      <c r="LB110" s="129"/>
      <c r="LC110" s="129"/>
      <c r="LD110" s="129"/>
      <c r="LE110" s="129"/>
      <c r="LF110" s="129"/>
      <c r="LG110" s="129"/>
      <c r="LH110" s="129"/>
      <c r="LI110" s="129"/>
      <c r="LJ110" s="129"/>
      <c r="LK110" s="129"/>
      <c r="LL110" s="129"/>
      <c r="LM110" s="129"/>
      <c r="LN110" s="129"/>
      <c r="LO110" s="129"/>
      <c r="LP110" s="129"/>
      <c r="LQ110" s="129"/>
      <c r="LR110" s="129"/>
      <c r="LS110" s="129"/>
      <c r="LT110" s="129"/>
      <c r="LU110" s="129"/>
      <c r="LV110" s="129"/>
      <c r="LW110" s="129"/>
      <c r="LX110" s="129"/>
      <c r="LY110" s="129"/>
      <c r="LZ110" s="129"/>
      <c r="MA110" s="129"/>
      <c r="MB110" s="129"/>
      <c r="MC110" s="129"/>
      <c r="MD110" s="129"/>
      <c r="ME110" s="129"/>
      <c r="MF110" s="129"/>
      <c r="MG110" s="129"/>
      <c r="MH110" s="129"/>
      <c r="MI110" s="129"/>
      <c r="MJ110" s="129"/>
      <c r="MK110" s="129"/>
      <c r="ML110" s="129"/>
      <c r="MM110" s="129"/>
      <c r="MN110" s="129"/>
      <c r="MO110" s="129"/>
      <c r="MP110" s="129"/>
      <c r="MQ110" s="129"/>
      <c r="MR110" s="129"/>
      <c r="MS110" s="129"/>
      <c r="MT110" s="129"/>
      <c r="MU110" s="129"/>
      <c r="MV110" s="129"/>
      <c r="MW110" s="129"/>
      <c r="MX110" s="129"/>
    </row>
    <row r="111" spans="1:362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  <c r="FH111" s="129"/>
      <c r="FI111" s="129"/>
      <c r="FJ111" s="129"/>
      <c r="FK111" s="129"/>
      <c r="FL111" s="129"/>
      <c r="FM111" s="129"/>
      <c r="FN111" s="129"/>
      <c r="FO111" s="129"/>
      <c r="FP111" s="129"/>
      <c r="FQ111" s="129"/>
      <c r="FR111" s="129"/>
      <c r="FS111" s="129"/>
      <c r="FT111" s="129"/>
      <c r="FU111" s="129"/>
      <c r="FV111" s="129"/>
      <c r="FW111" s="129"/>
      <c r="FX111" s="129"/>
      <c r="FY111" s="129"/>
      <c r="FZ111" s="129"/>
      <c r="GA111" s="129"/>
      <c r="GB111" s="129"/>
      <c r="GC111" s="129"/>
      <c r="GD111" s="129"/>
      <c r="GE111" s="129"/>
      <c r="GF111" s="129"/>
      <c r="GG111" s="129"/>
      <c r="GH111" s="129"/>
      <c r="GI111" s="129"/>
      <c r="GJ111" s="129"/>
      <c r="GK111" s="129"/>
      <c r="GL111" s="129"/>
      <c r="GM111" s="129"/>
      <c r="GN111" s="129"/>
      <c r="GO111" s="129"/>
      <c r="GP111" s="129"/>
      <c r="GQ111" s="129"/>
      <c r="GR111" s="129"/>
      <c r="GS111" s="129"/>
      <c r="GT111" s="129"/>
      <c r="GU111" s="129"/>
      <c r="GV111" s="129"/>
      <c r="GW111" s="129"/>
      <c r="GX111" s="129"/>
      <c r="GY111" s="129"/>
      <c r="GZ111" s="129"/>
      <c r="HA111" s="129"/>
      <c r="HB111" s="129"/>
      <c r="HC111" s="129"/>
      <c r="HD111" s="129"/>
      <c r="HE111" s="129"/>
      <c r="HF111" s="129"/>
      <c r="HG111" s="129"/>
      <c r="HH111" s="129"/>
      <c r="HI111" s="129"/>
      <c r="HJ111" s="129"/>
      <c r="HK111" s="129"/>
      <c r="HL111" s="129"/>
      <c r="HM111" s="129"/>
      <c r="HN111" s="129"/>
      <c r="HO111" s="129"/>
      <c r="HP111" s="129"/>
      <c r="HQ111" s="129"/>
      <c r="HR111" s="129"/>
      <c r="HS111" s="129"/>
      <c r="HT111" s="129"/>
      <c r="HU111" s="129"/>
      <c r="HV111" s="129"/>
      <c r="HW111" s="129"/>
      <c r="HX111" s="129"/>
      <c r="HY111" s="129"/>
      <c r="HZ111" s="129"/>
      <c r="IA111" s="129"/>
      <c r="IB111" s="129"/>
      <c r="IC111" s="129"/>
      <c r="ID111" s="129"/>
      <c r="IE111" s="129"/>
      <c r="IF111" s="129"/>
      <c r="IG111" s="129"/>
      <c r="IH111" s="129"/>
      <c r="II111" s="129"/>
      <c r="IJ111" s="129"/>
      <c r="IK111" s="129"/>
      <c r="IL111" s="129"/>
      <c r="IM111" s="129"/>
      <c r="IN111" s="129"/>
      <c r="IO111" s="129"/>
      <c r="IP111" s="129"/>
      <c r="IQ111" s="129"/>
      <c r="IR111" s="129"/>
      <c r="IS111" s="129"/>
      <c r="IT111" s="129"/>
      <c r="IU111" s="129"/>
      <c r="IV111" s="129"/>
      <c r="IW111" s="129"/>
      <c r="IX111" s="129"/>
      <c r="IY111" s="129"/>
      <c r="IZ111" s="129"/>
      <c r="JA111" s="129"/>
      <c r="JB111" s="129"/>
      <c r="JC111" s="129"/>
      <c r="JD111" s="129"/>
      <c r="JE111" s="129"/>
      <c r="JF111" s="129"/>
      <c r="JG111" s="129"/>
      <c r="JH111" s="129"/>
      <c r="JI111" s="129"/>
      <c r="JJ111" s="129"/>
      <c r="JK111" s="129"/>
      <c r="JL111" s="129"/>
      <c r="JM111" s="129"/>
      <c r="JN111" s="129"/>
      <c r="JO111" s="129"/>
      <c r="JP111" s="129"/>
      <c r="JQ111" s="129"/>
      <c r="JR111" s="129"/>
      <c r="JS111" s="129"/>
      <c r="JT111" s="129"/>
      <c r="JU111" s="129"/>
      <c r="JV111" s="129"/>
      <c r="JW111" s="129"/>
      <c r="JX111" s="129"/>
      <c r="JY111" s="129"/>
      <c r="JZ111" s="129"/>
      <c r="KA111" s="129"/>
      <c r="KB111" s="129"/>
      <c r="KC111" s="129"/>
      <c r="KD111" s="129"/>
      <c r="KE111" s="129"/>
      <c r="KF111" s="129"/>
      <c r="KG111" s="129"/>
      <c r="KH111" s="129"/>
      <c r="KI111" s="129"/>
      <c r="KJ111" s="129"/>
      <c r="KK111" s="129"/>
      <c r="KL111" s="129"/>
      <c r="KM111" s="129"/>
      <c r="KN111" s="129"/>
      <c r="KO111" s="129"/>
      <c r="KP111" s="129"/>
      <c r="KQ111" s="129"/>
      <c r="KR111" s="129"/>
      <c r="KS111" s="129"/>
      <c r="KT111" s="129"/>
      <c r="KU111" s="129"/>
      <c r="KV111" s="129"/>
      <c r="KW111" s="129"/>
      <c r="KX111" s="129"/>
      <c r="KY111" s="129"/>
      <c r="KZ111" s="129"/>
      <c r="LA111" s="129"/>
      <c r="LB111" s="129"/>
      <c r="LC111" s="129"/>
      <c r="LD111" s="129"/>
      <c r="LE111" s="129"/>
      <c r="LF111" s="129"/>
      <c r="LG111" s="129"/>
      <c r="LH111" s="129"/>
      <c r="LI111" s="129"/>
      <c r="LJ111" s="129"/>
      <c r="LK111" s="129"/>
      <c r="LL111" s="129"/>
      <c r="LM111" s="129"/>
      <c r="LN111" s="129"/>
      <c r="LO111" s="129"/>
      <c r="LP111" s="129"/>
      <c r="LQ111" s="129"/>
      <c r="LR111" s="129"/>
      <c r="LS111" s="129"/>
      <c r="LT111" s="129"/>
      <c r="LU111" s="129"/>
      <c r="LV111" s="129"/>
      <c r="LW111" s="129"/>
      <c r="LX111" s="129"/>
      <c r="LY111" s="129"/>
      <c r="LZ111" s="129"/>
      <c r="MA111" s="129"/>
      <c r="MB111" s="129"/>
      <c r="MC111" s="129"/>
      <c r="MD111" s="129"/>
      <c r="ME111" s="129"/>
      <c r="MF111" s="129"/>
      <c r="MG111" s="129"/>
      <c r="MH111" s="129"/>
      <c r="MI111" s="129"/>
      <c r="MJ111" s="129"/>
      <c r="MK111" s="129"/>
      <c r="ML111" s="129"/>
      <c r="MM111" s="129"/>
      <c r="MN111" s="129"/>
      <c r="MO111" s="129"/>
      <c r="MP111" s="129"/>
      <c r="MQ111" s="129"/>
      <c r="MR111" s="129"/>
      <c r="MS111" s="129"/>
      <c r="MT111" s="129"/>
      <c r="MU111" s="129"/>
      <c r="MV111" s="129"/>
      <c r="MW111" s="129"/>
      <c r="MX111" s="129"/>
    </row>
    <row r="112" spans="1:362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29"/>
      <c r="FK112" s="129"/>
      <c r="FL112" s="129"/>
      <c r="FM112" s="129"/>
      <c r="FN112" s="129"/>
      <c r="FO112" s="129"/>
      <c r="FP112" s="129"/>
      <c r="FQ112" s="129"/>
      <c r="FR112" s="129"/>
      <c r="FS112" s="129"/>
      <c r="FT112" s="129"/>
      <c r="FU112" s="129"/>
      <c r="FV112" s="129"/>
      <c r="FW112" s="129"/>
      <c r="FX112" s="129"/>
      <c r="FY112" s="129"/>
      <c r="FZ112" s="129"/>
      <c r="GA112" s="129"/>
      <c r="GB112" s="129"/>
      <c r="GC112" s="129"/>
      <c r="GD112" s="129"/>
      <c r="GE112" s="129"/>
      <c r="GF112" s="129"/>
      <c r="GG112" s="129"/>
      <c r="GH112" s="129"/>
      <c r="GI112" s="129"/>
      <c r="GJ112" s="129"/>
      <c r="GK112" s="129"/>
      <c r="GL112" s="129"/>
      <c r="GM112" s="129"/>
      <c r="GN112" s="129"/>
      <c r="GO112" s="129"/>
      <c r="GP112" s="129"/>
      <c r="GQ112" s="129"/>
      <c r="GR112" s="129"/>
      <c r="GS112" s="129"/>
      <c r="GT112" s="129"/>
      <c r="GU112" s="129"/>
      <c r="GV112" s="129"/>
      <c r="GW112" s="129"/>
      <c r="GX112" s="129"/>
      <c r="GY112" s="129"/>
      <c r="GZ112" s="129"/>
      <c r="HA112" s="129"/>
      <c r="HB112" s="129"/>
      <c r="HC112" s="129"/>
      <c r="HD112" s="129"/>
      <c r="HE112" s="129"/>
      <c r="HF112" s="129"/>
      <c r="HG112" s="129"/>
      <c r="HH112" s="129"/>
      <c r="HI112" s="129"/>
      <c r="HJ112" s="129"/>
      <c r="HK112" s="129"/>
      <c r="HL112" s="129"/>
      <c r="HM112" s="129"/>
      <c r="HN112" s="129"/>
      <c r="HO112" s="129"/>
      <c r="HP112" s="129"/>
      <c r="HQ112" s="129"/>
      <c r="HR112" s="129"/>
      <c r="HS112" s="129"/>
      <c r="HT112" s="129"/>
      <c r="HU112" s="129"/>
      <c r="HV112" s="129"/>
      <c r="HW112" s="129"/>
      <c r="HX112" s="129"/>
      <c r="HY112" s="129"/>
      <c r="HZ112" s="129"/>
      <c r="IA112" s="129"/>
      <c r="IB112" s="129"/>
      <c r="IC112" s="129"/>
      <c r="ID112" s="129"/>
      <c r="IE112" s="129"/>
      <c r="IF112" s="129"/>
      <c r="IG112" s="129"/>
      <c r="IH112" s="129"/>
      <c r="II112" s="129"/>
      <c r="IJ112" s="129"/>
      <c r="IK112" s="129"/>
      <c r="IL112" s="129"/>
      <c r="IM112" s="129"/>
      <c r="IN112" s="129"/>
      <c r="IO112" s="129"/>
      <c r="IP112" s="129"/>
      <c r="IQ112" s="129"/>
      <c r="IR112" s="129"/>
      <c r="IS112" s="129"/>
      <c r="IT112" s="129"/>
      <c r="IU112" s="129"/>
      <c r="IV112" s="129"/>
      <c r="IW112" s="129"/>
      <c r="IX112" s="129"/>
      <c r="IY112" s="129"/>
      <c r="IZ112" s="129"/>
      <c r="JA112" s="129"/>
      <c r="JB112" s="129"/>
      <c r="JC112" s="129"/>
      <c r="JD112" s="129"/>
      <c r="JE112" s="129"/>
      <c r="JF112" s="129"/>
      <c r="JG112" s="129"/>
      <c r="JH112" s="129"/>
      <c r="JI112" s="129"/>
      <c r="JJ112" s="129"/>
      <c r="JK112" s="129"/>
      <c r="JL112" s="129"/>
      <c r="JM112" s="129"/>
      <c r="JN112" s="129"/>
      <c r="JO112" s="129"/>
      <c r="JP112" s="129"/>
      <c r="JQ112" s="129"/>
      <c r="JR112" s="129"/>
      <c r="JS112" s="129"/>
      <c r="JT112" s="129"/>
      <c r="JU112" s="129"/>
      <c r="JV112" s="129"/>
      <c r="JW112" s="129"/>
      <c r="JX112" s="129"/>
      <c r="JY112" s="129"/>
      <c r="JZ112" s="129"/>
      <c r="KA112" s="129"/>
      <c r="KB112" s="129"/>
      <c r="KC112" s="129"/>
      <c r="KD112" s="129"/>
      <c r="KE112" s="129"/>
      <c r="KF112" s="129"/>
      <c r="KG112" s="129"/>
      <c r="KH112" s="129"/>
      <c r="KI112" s="129"/>
      <c r="KJ112" s="129"/>
      <c r="KK112" s="129"/>
      <c r="KL112" s="129"/>
      <c r="KM112" s="129"/>
      <c r="KN112" s="129"/>
      <c r="KO112" s="129"/>
      <c r="KP112" s="129"/>
      <c r="KQ112" s="129"/>
      <c r="KR112" s="129"/>
      <c r="KS112" s="129"/>
      <c r="KT112" s="129"/>
      <c r="KU112" s="129"/>
      <c r="KV112" s="129"/>
      <c r="KW112" s="129"/>
      <c r="KX112" s="129"/>
      <c r="KY112" s="129"/>
      <c r="KZ112" s="129"/>
      <c r="LA112" s="129"/>
      <c r="LB112" s="129"/>
      <c r="LC112" s="129"/>
      <c r="LD112" s="129"/>
      <c r="LE112" s="129"/>
      <c r="LF112" s="129"/>
      <c r="LG112" s="129"/>
      <c r="LH112" s="129"/>
      <c r="LI112" s="129"/>
      <c r="LJ112" s="129"/>
      <c r="LK112" s="129"/>
      <c r="LL112" s="129"/>
      <c r="LM112" s="129"/>
      <c r="LN112" s="129"/>
      <c r="LO112" s="129"/>
      <c r="LP112" s="129"/>
      <c r="LQ112" s="129"/>
      <c r="LR112" s="129"/>
      <c r="LS112" s="129"/>
      <c r="LT112" s="129"/>
      <c r="LU112" s="129"/>
      <c r="LV112" s="129"/>
      <c r="LW112" s="129"/>
      <c r="LX112" s="129"/>
      <c r="LY112" s="129"/>
      <c r="LZ112" s="129"/>
      <c r="MA112" s="129"/>
      <c r="MB112" s="129"/>
      <c r="MC112" s="129"/>
      <c r="MD112" s="129"/>
      <c r="ME112" s="129"/>
      <c r="MF112" s="129"/>
      <c r="MG112" s="129"/>
      <c r="MH112" s="129"/>
      <c r="MI112" s="129"/>
      <c r="MJ112" s="129"/>
      <c r="MK112" s="129"/>
      <c r="ML112" s="129"/>
      <c r="MM112" s="129"/>
      <c r="MN112" s="129"/>
      <c r="MO112" s="129"/>
      <c r="MP112" s="129"/>
      <c r="MQ112" s="129"/>
      <c r="MR112" s="129"/>
      <c r="MS112" s="129"/>
      <c r="MT112" s="129"/>
      <c r="MU112" s="129"/>
      <c r="MV112" s="129"/>
      <c r="MW112" s="129"/>
      <c r="MX112" s="129"/>
    </row>
    <row r="113" spans="1:362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29"/>
      <c r="FL113" s="129"/>
      <c r="FM113" s="129"/>
      <c r="FN113" s="129"/>
      <c r="FO113" s="129"/>
      <c r="FP113" s="129"/>
      <c r="FQ113" s="129"/>
      <c r="FR113" s="129"/>
      <c r="FS113" s="129"/>
      <c r="FT113" s="129"/>
      <c r="FU113" s="129"/>
      <c r="FV113" s="129"/>
      <c r="FW113" s="129"/>
      <c r="FX113" s="129"/>
      <c r="FY113" s="129"/>
      <c r="FZ113" s="129"/>
      <c r="GA113" s="129"/>
      <c r="GB113" s="129"/>
      <c r="GC113" s="129"/>
      <c r="GD113" s="129"/>
      <c r="GE113" s="129"/>
      <c r="GF113" s="129"/>
      <c r="GG113" s="129"/>
      <c r="GH113" s="129"/>
      <c r="GI113" s="129"/>
      <c r="GJ113" s="129"/>
      <c r="GK113" s="129"/>
      <c r="GL113" s="129"/>
      <c r="GM113" s="129"/>
      <c r="GN113" s="129"/>
      <c r="GO113" s="129"/>
      <c r="GP113" s="129"/>
      <c r="GQ113" s="129"/>
      <c r="GR113" s="129"/>
      <c r="GS113" s="129"/>
      <c r="GT113" s="129"/>
      <c r="GU113" s="129"/>
      <c r="GV113" s="129"/>
      <c r="GW113" s="129"/>
      <c r="GX113" s="129"/>
      <c r="GY113" s="129"/>
      <c r="GZ113" s="129"/>
      <c r="HA113" s="129"/>
      <c r="HB113" s="129"/>
      <c r="HC113" s="129"/>
      <c r="HD113" s="129"/>
      <c r="HE113" s="129"/>
      <c r="HF113" s="129"/>
      <c r="HG113" s="129"/>
      <c r="HH113" s="129"/>
      <c r="HI113" s="129"/>
      <c r="HJ113" s="129"/>
      <c r="HK113" s="129"/>
      <c r="HL113" s="129"/>
      <c r="HM113" s="129"/>
      <c r="HN113" s="129"/>
      <c r="HO113" s="129"/>
      <c r="HP113" s="129"/>
      <c r="HQ113" s="129"/>
      <c r="HR113" s="129"/>
      <c r="HS113" s="129"/>
      <c r="HT113" s="129"/>
      <c r="HU113" s="129"/>
      <c r="HV113" s="129"/>
      <c r="HW113" s="129"/>
      <c r="HX113" s="129"/>
      <c r="HY113" s="129"/>
      <c r="HZ113" s="129"/>
      <c r="IA113" s="129"/>
      <c r="IB113" s="129"/>
      <c r="IC113" s="129"/>
      <c r="ID113" s="129"/>
      <c r="IE113" s="129"/>
      <c r="IF113" s="129"/>
      <c r="IG113" s="129"/>
      <c r="IH113" s="129"/>
      <c r="II113" s="129"/>
      <c r="IJ113" s="129"/>
      <c r="IK113" s="129"/>
      <c r="IL113" s="129"/>
      <c r="IM113" s="129"/>
      <c r="IN113" s="129"/>
      <c r="IO113" s="129"/>
      <c r="IP113" s="129"/>
      <c r="IQ113" s="129"/>
      <c r="IR113" s="129"/>
      <c r="IS113" s="129"/>
      <c r="IT113" s="129"/>
      <c r="IU113" s="129"/>
      <c r="IV113" s="129"/>
      <c r="IW113" s="129"/>
      <c r="IX113" s="129"/>
      <c r="IY113" s="129"/>
      <c r="IZ113" s="129"/>
      <c r="JA113" s="129"/>
      <c r="JB113" s="129"/>
      <c r="JC113" s="129"/>
      <c r="JD113" s="129"/>
      <c r="JE113" s="129"/>
      <c r="JF113" s="129"/>
      <c r="JG113" s="129"/>
      <c r="JH113" s="129"/>
      <c r="JI113" s="129"/>
      <c r="JJ113" s="129"/>
      <c r="JK113" s="129"/>
      <c r="JL113" s="129"/>
      <c r="JM113" s="129"/>
      <c r="JN113" s="129"/>
      <c r="JO113" s="129"/>
      <c r="JP113" s="129"/>
      <c r="JQ113" s="129"/>
      <c r="JR113" s="129"/>
      <c r="JS113" s="129"/>
      <c r="JT113" s="129"/>
      <c r="JU113" s="129"/>
      <c r="JV113" s="129"/>
      <c r="JW113" s="129"/>
      <c r="JX113" s="129"/>
      <c r="JY113" s="129"/>
      <c r="JZ113" s="129"/>
      <c r="KA113" s="129"/>
      <c r="KB113" s="129"/>
      <c r="KC113" s="129"/>
      <c r="KD113" s="129"/>
      <c r="KE113" s="129"/>
      <c r="KF113" s="129"/>
      <c r="KG113" s="129"/>
      <c r="KH113" s="129"/>
      <c r="KI113" s="129"/>
      <c r="KJ113" s="129"/>
      <c r="KK113" s="129"/>
      <c r="KL113" s="129"/>
      <c r="KM113" s="129"/>
      <c r="KN113" s="129"/>
      <c r="KO113" s="129"/>
      <c r="KP113" s="129"/>
      <c r="KQ113" s="129"/>
      <c r="KR113" s="129"/>
      <c r="KS113" s="129"/>
      <c r="KT113" s="129"/>
      <c r="KU113" s="129"/>
      <c r="KV113" s="129"/>
      <c r="KW113" s="129"/>
      <c r="KX113" s="129"/>
      <c r="KY113" s="129"/>
      <c r="KZ113" s="129"/>
      <c r="LA113" s="129"/>
      <c r="LB113" s="129"/>
      <c r="LC113" s="129"/>
      <c r="LD113" s="129"/>
      <c r="LE113" s="129"/>
      <c r="LF113" s="129"/>
      <c r="LG113" s="129"/>
      <c r="LH113" s="129"/>
      <c r="LI113" s="129"/>
      <c r="LJ113" s="129"/>
      <c r="LK113" s="129"/>
      <c r="LL113" s="129"/>
      <c r="LM113" s="129"/>
      <c r="LN113" s="129"/>
      <c r="LO113" s="129"/>
      <c r="LP113" s="129"/>
      <c r="LQ113" s="129"/>
      <c r="LR113" s="129"/>
      <c r="LS113" s="129"/>
      <c r="LT113" s="129"/>
      <c r="LU113" s="129"/>
      <c r="LV113" s="129"/>
      <c r="LW113" s="129"/>
      <c r="LX113" s="129"/>
      <c r="LY113" s="129"/>
      <c r="LZ113" s="129"/>
      <c r="MA113" s="129"/>
      <c r="MB113" s="129"/>
      <c r="MC113" s="129"/>
      <c r="MD113" s="129"/>
      <c r="ME113" s="129"/>
      <c r="MF113" s="129"/>
      <c r="MG113" s="129"/>
      <c r="MH113" s="129"/>
      <c r="MI113" s="129"/>
      <c r="MJ113" s="129"/>
      <c r="MK113" s="129"/>
      <c r="ML113" s="129"/>
      <c r="MM113" s="129"/>
      <c r="MN113" s="129"/>
      <c r="MO113" s="129"/>
      <c r="MP113" s="129"/>
      <c r="MQ113" s="129"/>
      <c r="MR113" s="129"/>
      <c r="MS113" s="129"/>
      <c r="MT113" s="129"/>
      <c r="MU113" s="129"/>
      <c r="MV113" s="129"/>
      <c r="MW113" s="129"/>
      <c r="MX113" s="129"/>
    </row>
    <row r="114" spans="1:362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  <c r="FR114" s="129"/>
      <c r="FS114" s="129"/>
      <c r="FT114" s="129"/>
      <c r="FU114" s="129"/>
      <c r="FV114" s="129"/>
      <c r="FW114" s="129"/>
      <c r="FX114" s="129"/>
      <c r="FY114" s="129"/>
      <c r="FZ114" s="129"/>
      <c r="GA114" s="129"/>
      <c r="GB114" s="129"/>
      <c r="GC114" s="129"/>
      <c r="GD114" s="129"/>
      <c r="GE114" s="129"/>
      <c r="GF114" s="129"/>
      <c r="GG114" s="129"/>
      <c r="GH114" s="129"/>
      <c r="GI114" s="129"/>
      <c r="GJ114" s="129"/>
      <c r="GK114" s="129"/>
      <c r="GL114" s="129"/>
      <c r="GM114" s="129"/>
      <c r="GN114" s="129"/>
      <c r="GO114" s="129"/>
      <c r="GP114" s="129"/>
      <c r="GQ114" s="129"/>
      <c r="GR114" s="129"/>
      <c r="GS114" s="129"/>
      <c r="GT114" s="129"/>
      <c r="GU114" s="129"/>
      <c r="GV114" s="129"/>
      <c r="GW114" s="129"/>
      <c r="GX114" s="129"/>
      <c r="GY114" s="129"/>
      <c r="GZ114" s="129"/>
      <c r="HA114" s="129"/>
      <c r="HB114" s="129"/>
      <c r="HC114" s="129"/>
      <c r="HD114" s="129"/>
      <c r="HE114" s="129"/>
      <c r="HF114" s="129"/>
      <c r="HG114" s="129"/>
      <c r="HH114" s="129"/>
      <c r="HI114" s="129"/>
      <c r="HJ114" s="129"/>
      <c r="HK114" s="129"/>
      <c r="HL114" s="129"/>
      <c r="HM114" s="129"/>
      <c r="HN114" s="129"/>
      <c r="HO114" s="129"/>
      <c r="HP114" s="129"/>
      <c r="HQ114" s="129"/>
      <c r="HR114" s="129"/>
      <c r="HS114" s="129"/>
      <c r="HT114" s="129"/>
      <c r="HU114" s="129"/>
      <c r="HV114" s="129"/>
      <c r="HW114" s="129"/>
      <c r="HX114" s="129"/>
      <c r="HY114" s="129"/>
      <c r="HZ114" s="129"/>
      <c r="IA114" s="129"/>
      <c r="IB114" s="129"/>
      <c r="IC114" s="129"/>
      <c r="ID114" s="129"/>
      <c r="IE114" s="129"/>
      <c r="IF114" s="129"/>
      <c r="IG114" s="129"/>
      <c r="IH114" s="129"/>
      <c r="II114" s="129"/>
      <c r="IJ114" s="129"/>
      <c r="IK114" s="129"/>
      <c r="IL114" s="129"/>
      <c r="IM114" s="129"/>
      <c r="IN114" s="129"/>
      <c r="IO114" s="129"/>
      <c r="IP114" s="129"/>
      <c r="IQ114" s="129"/>
      <c r="IR114" s="129"/>
      <c r="IS114" s="129"/>
      <c r="IT114" s="129"/>
      <c r="IU114" s="129"/>
      <c r="IV114" s="129"/>
      <c r="IW114" s="129"/>
      <c r="IX114" s="129"/>
      <c r="IY114" s="129"/>
      <c r="IZ114" s="129"/>
      <c r="JA114" s="129"/>
      <c r="JB114" s="129"/>
      <c r="JC114" s="129"/>
      <c r="JD114" s="129"/>
      <c r="JE114" s="129"/>
      <c r="JF114" s="129"/>
      <c r="JG114" s="129"/>
      <c r="JH114" s="129"/>
      <c r="JI114" s="129"/>
      <c r="JJ114" s="129"/>
      <c r="JK114" s="129"/>
      <c r="JL114" s="129"/>
      <c r="JM114" s="129"/>
      <c r="JN114" s="129"/>
      <c r="JO114" s="129"/>
      <c r="JP114" s="129"/>
      <c r="JQ114" s="129"/>
      <c r="JR114" s="129"/>
      <c r="JS114" s="129"/>
      <c r="JT114" s="129"/>
      <c r="JU114" s="129"/>
      <c r="JV114" s="129"/>
      <c r="JW114" s="129"/>
      <c r="JX114" s="129"/>
      <c r="JY114" s="129"/>
      <c r="JZ114" s="129"/>
      <c r="KA114" s="129"/>
      <c r="KB114" s="129"/>
      <c r="KC114" s="129"/>
      <c r="KD114" s="129"/>
      <c r="KE114" s="129"/>
      <c r="KF114" s="129"/>
      <c r="KG114" s="129"/>
      <c r="KH114" s="129"/>
      <c r="KI114" s="129"/>
      <c r="KJ114" s="129"/>
      <c r="KK114" s="129"/>
      <c r="KL114" s="129"/>
      <c r="KM114" s="129"/>
      <c r="KN114" s="129"/>
      <c r="KO114" s="129"/>
      <c r="KP114" s="129"/>
      <c r="KQ114" s="129"/>
      <c r="KR114" s="129"/>
      <c r="KS114" s="129"/>
      <c r="KT114" s="129"/>
      <c r="KU114" s="129"/>
      <c r="KV114" s="129"/>
      <c r="KW114" s="129"/>
      <c r="KX114" s="129"/>
      <c r="KY114" s="129"/>
      <c r="KZ114" s="129"/>
      <c r="LA114" s="129"/>
      <c r="LB114" s="129"/>
      <c r="LC114" s="129"/>
      <c r="LD114" s="129"/>
      <c r="LE114" s="129"/>
      <c r="LF114" s="129"/>
      <c r="LG114" s="129"/>
      <c r="LH114" s="129"/>
      <c r="LI114" s="129"/>
      <c r="LJ114" s="129"/>
      <c r="LK114" s="129"/>
      <c r="LL114" s="129"/>
      <c r="LM114" s="129"/>
      <c r="LN114" s="129"/>
      <c r="LO114" s="129"/>
      <c r="LP114" s="129"/>
      <c r="LQ114" s="129"/>
      <c r="LR114" s="129"/>
      <c r="LS114" s="129"/>
      <c r="LT114" s="129"/>
      <c r="LU114" s="129"/>
      <c r="LV114" s="129"/>
      <c r="LW114" s="129"/>
      <c r="LX114" s="129"/>
      <c r="LY114" s="129"/>
      <c r="LZ114" s="129"/>
      <c r="MA114" s="129"/>
      <c r="MB114" s="129"/>
      <c r="MC114" s="129"/>
      <c r="MD114" s="129"/>
      <c r="ME114" s="129"/>
      <c r="MF114" s="129"/>
      <c r="MG114" s="129"/>
      <c r="MH114" s="129"/>
      <c r="MI114" s="129"/>
      <c r="MJ114" s="129"/>
      <c r="MK114" s="129"/>
      <c r="ML114" s="129"/>
      <c r="MM114" s="129"/>
      <c r="MN114" s="129"/>
      <c r="MO114" s="129"/>
      <c r="MP114" s="129"/>
      <c r="MQ114" s="129"/>
      <c r="MR114" s="129"/>
      <c r="MS114" s="129"/>
      <c r="MT114" s="129"/>
      <c r="MU114" s="129"/>
      <c r="MV114" s="129"/>
      <c r="MW114" s="129"/>
      <c r="MX114" s="129"/>
    </row>
    <row r="115" spans="1:362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29"/>
      <c r="HW115" s="129"/>
      <c r="HX115" s="129"/>
      <c r="HY115" s="129"/>
      <c r="HZ115" s="129"/>
      <c r="IA115" s="129"/>
      <c r="IB115" s="129"/>
      <c r="IC115" s="129"/>
      <c r="ID115" s="129"/>
      <c r="IE115" s="129"/>
      <c r="IF115" s="129"/>
      <c r="IG115" s="129"/>
      <c r="IH115" s="129"/>
      <c r="II115" s="129"/>
      <c r="IJ115" s="129"/>
      <c r="IK115" s="129"/>
      <c r="IL115" s="129"/>
      <c r="IM115" s="129"/>
      <c r="IN115" s="129"/>
      <c r="IO115" s="129"/>
      <c r="IP115" s="129"/>
      <c r="IQ115" s="129"/>
      <c r="IR115" s="129"/>
      <c r="IS115" s="129"/>
      <c r="IT115" s="129"/>
      <c r="IU115" s="129"/>
      <c r="IV115" s="129"/>
      <c r="IW115" s="129"/>
      <c r="IX115" s="129"/>
      <c r="IY115" s="129"/>
      <c r="IZ115" s="129"/>
      <c r="JA115" s="129"/>
      <c r="JB115" s="129"/>
      <c r="JC115" s="129"/>
      <c r="JD115" s="129"/>
      <c r="JE115" s="129"/>
      <c r="JF115" s="129"/>
      <c r="JG115" s="129"/>
      <c r="JH115" s="129"/>
      <c r="JI115" s="129"/>
      <c r="JJ115" s="129"/>
      <c r="JK115" s="129"/>
      <c r="JL115" s="129"/>
      <c r="JM115" s="129"/>
      <c r="JN115" s="129"/>
      <c r="JO115" s="129"/>
      <c r="JP115" s="129"/>
      <c r="JQ115" s="129"/>
      <c r="JR115" s="129"/>
      <c r="JS115" s="129"/>
      <c r="JT115" s="129"/>
      <c r="JU115" s="129"/>
      <c r="JV115" s="129"/>
      <c r="JW115" s="129"/>
      <c r="JX115" s="129"/>
      <c r="JY115" s="129"/>
      <c r="JZ115" s="129"/>
      <c r="KA115" s="129"/>
      <c r="KB115" s="129"/>
      <c r="KC115" s="129"/>
      <c r="KD115" s="129"/>
      <c r="KE115" s="129"/>
      <c r="KF115" s="129"/>
      <c r="KG115" s="129"/>
      <c r="KH115" s="129"/>
      <c r="KI115" s="129"/>
      <c r="KJ115" s="129"/>
      <c r="KK115" s="129"/>
      <c r="KL115" s="129"/>
      <c r="KM115" s="129"/>
      <c r="KN115" s="129"/>
      <c r="KO115" s="129"/>
      <c r="KP115" s="129"/>
      <c r="KQ115" s="129"/>
      <c r="KR115" s="129"/>
      <c r="KS115" s="129"/>
      <c r="KT115" s="129"/>
      <c r="KU115" s="129"/>
      <c r="KV115" s="129"/>
      <c r="KW115" s="129"/>
      <c r="KX115" s="129"/>
      <c r="KY115" s="129"/>
      <c r="KZ115" s="129"/>
      <c r="LA115" s="129"/>
      <c r="LB115" s="129"/>
      <c r="LC115" s="129"/>
      <c r="LD115" s="129"/>
      <c r="LE115" s="129"/>
      <c r="LF115" s="129"/>
      <c r="LG115" s="129"/>
      <c r="LH115" s="129"/>
      <c r="LI115" s="129"/>
      <c r="LJ115" s="129"/>
      <c r="LK115" s="129"/>
      <c r="LL115" s="129"/>
      <c r="LM115" s="129"/>
      <c r="LN115" s="129"/>
      <c r="LO115" s="129"/>
      <c r="LP115" s="129"/>
      <c r="LQ115" s="129"/>
      <c r="LR115" s="129"/>
      <c r="LS115" s="129"/>
      <c r="LT115" s="129"/>
      <c r="LU115" s="129"/>
      <c r="LV115" s="129"/>
      <c r="LW115" s="129"/>
      <c r="LX115" s="129"/>
      <c r="LY115" s="129"/>
      <c r="LZ115" s="129"/>
      <c r="MA115" s="129"/>
      <c r="MB115" s="129"/>
      <c r="MC115" s="129"/>
      <c r="MD115" s="129"/>
      <c r="ME115" s="129"/>
      <c r="MF115" s="129"/>
      <c r="MG115" s="129"/>
      <c r="MH115" s="129"/>
      <c r="MI115" s="129"/>
      <c r="MJ115" s="129"/>
      <c r="MK115" s="129"/>
      <c r="ML115" s="129"/>
      <c r="MM115" s="129"/>
      <c r="MN115" s="129"/>
      <c r="MO115" s="129"/>
      <c r="MP115" s="129"/>
      <c r="MQ115" s="129"/>
      <c r="MR115" s="129"/>
      <c r="MS115" s="129"/>
      <c r="MT115" s="129"/>
      <c r="MU115" s="129"/>
      <c r="MV115" s="129"/>
      <c r="MW115" s="129"/>
      <c r="MX115" s="129"/>
    </row>
    <row r="116" spans="1:362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129"/>
      <c r="FL116" s="129"/>
      <c r="FM116" s="129"/>
      <c r="FN116" s="129"/>
      <c r="FO116" s="129"/>
      <c r="FP116" s="129"/>
      <c r="FQ116" s="129"/>
      <c r="FR116" s="129"/>
      <c r="FS116" s="129"/>
      <c r="FT116" s="129"/>
      <c r="FU116" s="129"/>
      <c r="FV116" s="129"/>
      <c r="FW116" s="129"/>
      <c r="FX116" s="129"/>
      <c r="FY116" s="129"/>
      <c r="FZ116" s="129"/>
      <c r="GA116" s="129"/>
      <c r="GB116" s="129"/>
      <c r="GC116" s="129"/>
      <c r="GD116" s="129"/>
      <c r="GE116" s="129"/>
      <c r="GF116" s="129"/>
      <c r="GG116" s="129"/>
      <c r="GH116" s="129"/>
      <c r="GI116" s="129"/>
      <c r="GJ116" s="129"/>
      <c r="GK116" s="129"/>
      <c r="GL116" s="129"/>
      <c r="GM116" s="129"/>
      <c r="GN116" s="129"/>
      <c r="GO116" s="129"/>
      <c r="GP116" s="129"/>
      <c r="GQ116" s="129"/>
      <c r="GR116" s="129"/>
      <c r="GS116" s="129"/>
      <c r="GT116" s="129"/>
      <c r="GU116" s="129"/>
      <c r="GV116" s="129"/>
      <c r="GW116" s="129"/>
      <c r="GX116" s="129"/>
      <c r="GY116" s="129"/>
      <c r="GZ116" s="129"/>
      <c r="HA116" s="129"/>
      <c r="HB116" s="129"/>
      <c r="HC116" s="129"/>
      <c r="HD116" s="129"/>
      <c r="HE116" s="129"/>
      <c r="HF116" s="129"/>
      <c r="HG116" s="129"/>
      <c r="HH116" s="129"/>
      <c r="HI116" s="129"/>
      <c r="HJ116" s="129"/>
      <c r="HK116" s="129"/>
      <c r="HL116" s="129"/>
      <c r="HM116" s="129"/>
      <c r="HN116" s="129"/>
      <c r="HO116" s="129"/>
      <c r="HP116" s="129"/>
      <c r="HQ116" s="129"/>
      <c r="HR116" s="129"/>
      <c r="HS116" s="129"/>
      <c r="HT116" s="129"/>
      <c r="HU116" s="129"/>
      <c r="HV116" s="129"/>
      <c r="HW116" s="129"/>
      <c r="HX116" s="129"/>
      <c r="HY116" s="129"/>
      <c r="HZ116" s="129"/>
      <c r="IA116" s="129"/>
      <c r="IB116" s="129"/>
      <c r="IC116" s="129"/>
      <c r="ID116" s="129"/>
      <c r="IE116" s="129"/>
      <c r="IF116" s="129"/>
      <c r="IG116" s="129"/>
      <c r="IH116" s="129"/>
      <c r="II116" s="129"/>
      <c r="IJ116" s="129"/>
      <c r="IK116" s="129"/>
      <c r="IL116" s="129"/>
      <c r="IM116" s="129"/>
      <c r="IN116" s="129"/>
      <c r="IO116" s="129"/>
      <c r="IP116" s="129"/>
      <c r="IQ116" s="129"/>
      <c r="IR116" s="129"/>
      <c r="IS116" s="129"/>
      <c r="IT116" s="129"/>
      <c r="IU116" s="129"/>
      <c r="IV116" s="129"/>
      <c r="IW116" s="129"/>
      <c r="IX116" s="129"/>
      <c r="IY116" s="129"/>
      <c r="IZ116" s="129"/>
      <c r="JA116" s="129"/>
      <c r="JB116" s="129"/>
      <c r="JC116" s="129"/>
      <c r="JD116" s="129"/>
      <c r="JE116" s="129"/>
      <c r="JF116" s="129"/>
      <c r="JG116" s="129"/>
      <c r="JH116" s="129"/>
      <c r="JI116" s="129"/>
      <c r="JJ116" s="129"/>
      <c r="JK116" s="129"/>
      <c r="JL116" s="129"/>
      <c r="JM116" s="129"/>
      <c r="JN116" s="129"/>
      <c r="JO116" s="129"/>
      <c r="JP116" s="129"/>
      <c r="JQ116" s="129"/>
      <c r="JR116" s="129"/>
      <c r="JS116" s="129"/>
      <c r="JT116" s="129"/>
      <c r="JU116" s="129"/>
      <c r="JV116" s="129"/>
      <c r="JW116" s="129"/>
      <c r="JX116" s="129"/>
      <c r="JY116" s="129"/>
      <c r="JZ116" s="129"/>
      <c r="KA116" s="129"/>
      <c r="KB116" s="129"/>
      <c r="KC116" s="129"/>
      <c r="KD116" s="129"/>
      <c r="KE116" s="129"/>
      <c r="KF116" s="129"/>
      <c r="KG116" s="129"/>
      <c r="KH116" s="129"/>
      <c r="KI116" s="129"/>
      <c r="KJ116" s="129"/>
      <c r="KK116" s="129"/>
      <c r="KL116" s="129"/>
      <c r="KM116" s="129"/>
      <c r="KN116" s="129"/>
      <c r="KO116" s="129"/>
      <c r="KP116" s="129"/>
      <c r="KQ116" s="129"/>
      <c r="KR116" s="129"/>
      <c r="KS116" s="129"/>
      <c r="KT116" s="129"/>
      <c r="KU116" s="129"/>
      <c r="KV116" s="129"/>
      <c r="KW116" s="129"/>
      <c r="KX116" s="129"/>
      <c r="KY116" s="129"/>
      <c r="KZ116" s="129"/>
      <c r="LA116" s="129"/>
      <c r="LB116" s="129"/>
      <c r="LC116" s="129"/>
      <c r="LD116" s="129"/>
      <c r="LE116" s="129"/>
      <c r="LF116" s="129"/>
      <c r="LG116" s="129"/>
      <c r="LH116" s="129"/>
      <c r="LI116" s="129"/>
      <c r="LJ116" s="129"/>
      <c r="LK116" s="129"/>
      <c r="LL116" s="129"/>
      <c r="LM116" s="129"/>
      <c r="LN116" s="129"/>
      <c r="LO116" s="129"/>
      <c r="LP116" s="129"/>
      <c r="LQ116" s="129"/>
      <c r="LR116" s="129"/>
      <c r="LS116" s="129"/>
      <c r="LT116" s="129"/>
      <c r="LU116" s="129"/>
      <c r="LV116" s="129"/>
      <c r="LW116" s="129"/>
      <c r="LX116" s="129"/>
      <c r="LY116" s="129"/>
      <c r="LZ116" s="129"/>
      <c r="MA116" s="129"/>
      <c r="MB116" s="129"/>
      <c r="MC116" s="129"/>
      <c r="MD116" s="129"/>
      <c r="ME116" s="129"/>
      <c r="MF116" s="129"/>
      <c r="MG116" s="129"/>
      <c r="MH116" s="129"/>
      <c r="MI116" s="129"/>
      <c r="MJ116" s="129"/>
      <c r="MK116" s="129"/>
      <c r="ML116" s="129"/>
      <c r="MM116" s="129"/>
      <c r="MN116" s="129"/>
      <c r="MO116" s="129"/>
      <c r="MP116" s="129"/>
      <c r="MQ116" s="129"/>
      <c r="MR116" s="129"/>
      <c r="MS116" s="129"/>
      <c r="MT116" s="129"/>
      <c r="MU116" s="129"/>
      <c r="MV116" s="129"/>
      <c r="MW116" s="129"/>
      <c r="MX116" s="129"/>
    </row>
    <row r="117" spans="1:362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29"/>
      <c r="DS117" s="129"/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9"/>
      <c r="ED117" s="129"/>
      <c r="EE117" s="129"/>
      <c r="EF117" s="129"/>
      <c r="EG117" s="129"/>
      <c r="EH117" s="129"/>
      <c r="EI117" s="129"/>
      <c r="EJ117" s="129"/>
      <c r="EK117" s="129"/>
      <c r="EL117" s="129"/>
      <c r="EM117" s="129"/>
      <c r="EN117" s="129"/>
      <c r="EO117" s="129"/>
      <c r="EP117" s="129"/>
      <c r="EQ117" s="129"/>
      <c r="ER117" s="129"/>
      <c r="ES117" s="129"/>
      <c r="ET117" s="129"/>
      <c r="EU117" s="129"/>
      <c r="EV117" s="129"/>
      <c r="EW117" s="129"/>
      <c r="EX117" s="129"/>
      <c r="EY117" s="129"/>
      <c r="EZ117" s="129"/>
      <c r="FA117" s="129"/>
      <c r="FB117" s="129"/>
      <c r="FC117" s="129"/>
      <c r="FD117" s="129"/>
      <c r="FE117" s="129"/>
      <c r="FF117" s="129"/>
      <c r="FG117" s="129"/>
      <c r="FH117" s="129"/>
      <c r="FI117" s="129"/>
      <c r="FJ117" s="129"/>
      <c r="FK117" s="129"/>
      <c r="FL117" s="129"/>
      <c r="FM117" s="129"/>
      <c r="FN117" s="129"/>
      <c r="FO117" s="129"/>
      <c r="FP117" s="129"/>
      <c r="FQ117" s="129"/>
      <c r="FR117" s="129"/>
      <c r="FS117" s="129"/>
      <c r="FT117" s="129"/>
      <c r="FU117" s="129"/>
      <c r="FV117" s="129"/>
      <c r="FW117" s="129"/>
      <c r="FX117" s="129"/>
      <c r="FY117" s="129"/>
      <c r="FZ117" s="129"/>
      <c r="GA117" s="129"/>
      <c r="GB117" s="129"/>
      <c r="GC117" s="129"/>
      <c r="GD117" s="129"/>
      <c r="GE117" s="129"/>
      <c r="GF117" s="129"/>
      <c r="GG117" s="129"/>
      <c r="GH117" s="129"/>
      <c r="GI117" s="129"/>
      <c r="GJ117" s="129"/>
      <c r="GK117" s="129"/>
      <c r="GL117" s="129"/>
      <c r="GM117" s="129"/>
      <c r="GN117" s="129"/>
      <c r="GO117" s="129"/>
      <c r="GP117" s="129"/>
      <c r="GQ117" s="129"/>
      <c r="GR117" s="129"/>
      <c r="GS117" s="129"/>
      <c r="GT117" s="129"/>
      <c r="GU117" s="129"/>
      <c r="GV117" s="129"/>
      <c r="GW117" s="129"/>
      <c r="GX117" s="129"/>
      <c r="GY117" s="129"/>
      <c r="GZ117" s="129"/>
      <c r="HA117" s="129"/>
      <c r="HB117" s="129"/>
      <c r="HC117" s="129"/>
      <c r="HD117" s="129"/>
      <c r="HE117" s="129"/>
      <c r="HF117" s="129"/>
      <c r="HG117" s="129"/>
      <c r="HH117" s="129"/>
      <c r="HI117" s="129"/>
      <c r="HJ117" s="129"/>
      <c r="HK117" s="129"/>
      <c r="HL117" s="129"/>
      <c r="HM117" s="129"/>
      <c r="HN117" s="129"/>
      <c r="HO117" s="129"/>
      <c r="HP117" s="129"/>
      <c r="HQ117" s="129"/>
      <c r="HR117" s="129"/>
      <c r="HS117" s="129"/>
      <c r="HT117" s="129"/>
      <c r="HU117" s="129"/>
      <c r="HV117" s="129"/>
      <c r="HW117" s="129"/>
      <c r="HX117" s="129"/>
      <c r="HY117" s="129"/>
      <c r="HZ117" s="129"/>
      <c r="IA117" s="129"/>
      <c r="IB117" s="129"/>
      <c r="IC117" s="129"/>
      <c r="ID117" s="129"/>
      <c r="IE117" s="129"/>
      <c r="IF117" s="129"/>
      <c r="IG117" s="129"/>
      <c r="IH117" s="129"/>
      <c r="II117" s="129"/>
      <c r="IJ117" s="129"/>
      <c r="IK117" s="129"/>
      <c r="IL117" s="129"/>
      <c r="IM117" s="129"/>
      <c r="IN117" s="129"/>
      <c r="IO117" s="129"/>
      <c r="IP117" s="129"/>
      <c r="IQ117" s="129"/>
      <c r="IR117" s="129"/>
      <c r="IS117" s="129"/>
      <c r="IT117" s="129"/>
      <c r="IU117" s="129"/>
      <c r="IV117" s="129"/>
      <c r="IW117" s="129"/>
      <c r="IX117" s="129"/>
      <c r="IY117" s="129"/>
      <c r="IZ117" s="129"/>
      <c r="JA117" s="129"/>
      <c r="JB117" s="129"/>
      <c r="JC117" s="129"/>
      <c r="JD117" s="129"/>
      <c r="JE117" s="129"/>
      <c r="JF117" s="129"/>
      <c r="JG117" s="129"/>
      <c r="JH117" s="129"/>
      <c r="JI117" s="129"/>
      <c r="JJ117" s="129"/>
      <c r="JK117" s="129"/>
      <c r="JL117" s="129"/>
      <c r="JM117" s="129"/>
      <c r="JN117" s="129"/>
      <c r="JO117" s="129"/>
      <c r="JP117" s="129"/>
      <c r="JQ117" s="129"/>
      <c r="JR117" s="129"/>
      <c r="JS117" s="129"/>
      <c r="JT117" s="129"/>
      <c r="JU117" s="129"/>
      <c r="JV117" s="129"/>
      <c r="JW117" s="129"/>
      <c r="JX117" s="129"/>
      <c r="JY117" s="129"/>
      <c r="JZ117" s="129"/>
      <c r="KA117" s="129"/>
      <c r="KB117" s="129"/>
      <c r="KC117" s="129"/>
      <c r="KD117" s="129"/>
      <c r="KE117" s="129"/>
      <c r="KF117" s="129"/>
      <c r="KG117" s="129"/>
      <c r="KH117" s="129"/>
      <c r="KI117" s="129"/>
      <c r="KJ117" s="129"/>
      <c r="KK117" s="129"/>
      <c r="KL117" s="129"/>
      <c r="KM117" s="129"/>
      <c r="KN117" s="129"/>
      <c r="KO117" s="129"/>
      <c r="KP117" s="129"/>
      <c r="KQ117" s="129"/>
      <c r="KR117" s="129"/>
      <c r="KS117" s="129"/>
      <c r="KT117" s="129"/>
      <c r="KU117" s="129"/>
      <c r="KV117" s="129"/>
      <c r="KW117" s="129"/>
      <c r="KX117" s="129"/>
      <c r="KY117" s="129"/>
      <c r="KZ117" s="129"/>
      <c r="LA117" s="129"/>
      <c r="LB117" s="129"/>
      <c r="LC117" s="129"/>
      <c r="LD117" s="129"/>
      <c r="LE117" s="129"/>
      <c r="LF117" s="129"/>
      <c r="LG117" s="129"/>
      <c r="LH117" s="129"/>
      <c r="LI117" s="129"/>
      <c r="LJ117" s="129"/>
      <c r="LK117" s="129"/>
      <c r="LL117" s="129"/>
      <c r="LM117" s="129"/>
      <c r="LN117" s="129"/>
      <c r="LO117" s="129"/>
      <c r="LP117" s="129"/>
      <c r="LQ117" s="129"/>
      <c r="LR117" s="129"/>
      <c r="LS117" s="129"/>
      <c r="LT117" s="129"/>
      <c r="LU117" s="129"/>
      <c r="LV117" s="129"/>
      <c r="LW117" s="129"/>
      <c r="LX117" s="129"/>
      <c r="LY117" s="129"/>
      <c r="LZ117" s="129"/>
      <c r="MA117" s="129"/>
      <c r="MB117" s="129"/>
      <c r="MC117" s="129"/>
      <c r="MD117" s="129"/>
      <c r="ME117" s="129"/>
      <c r="MF117" s="129"/>
      <c r="MG117" s="129"/>
      <c r="MH117" s="129"/>
      <c r="MI117" s="129"/>
      <c r="MJ117" s="129"/>
      <c r="MK117" s="129"/>
      <c r="ML117" s="129"/>
      <c r="MM117" s="129"/>
      <c r="MN117" s="129"/>
      <c r="MO117" s="129"/>
      <c r="MP117" s="129"/>
      <c r="MQ117" s="129"/>
      <c r="MR117" s="129"/>
      <c r="MS117" s="129"/>
      <c r="MT117" s="129"/>
      <c r="MU117" s="129"/>
      <c r="MV117" s="129"/>
      <c r="MW117" s="129"/>
      <c r="MX117" s="129"/>
    </row>
    <row r="118" spans="1:362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29"/>
      <c r="EM118" s="129"/>
      <c r="EN118" s="129"/>
      <c r="EO118" s="129"/>
      <c r="EP118" s="129"/>
      <c r="EQ118" s="129"/>
      <c r="ER118" s="129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G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  <c r="FR118" s="129"/>
      <c r="FS118" s="129"/>
      <c r="FT118" s="129"/>
      <c r="FU118" s="129"/>
      <c r="FV118" s="129"/>
      <c r="FW118" s="129"/>
      <c r="FX118" s="129"/>
      <c r="FY118" s="129"/>
      <c r="FZ118" s="129"/>
      <c r="GA118" s="129"/>
      <c r="GB118" s="129"/>
      <c r="GC118" s="129"/>
      <c r="GD118" s="129"/>
      <c r="GE118" s="129"/>
      <c r="GF118" s="129"/>
      <c r="GG118" s="129"/>
      <c r="GH118" s="129"/>
      <c r="GI118" s="129"/>
      <c r="GJ118" s="129"/>
      <c r="GK118" s="129"/>
      <c r="GL118" s="129"/>
      <c r="GM118" s="129"/>
      <c r="GN118" s="129"/>
      <c r="GO118" s="129"/>
      <c r="GP118" s="129"/>
      <c r="GQ118" s="129"/>
      <c r="GR118" s="129"/>
      <c r="GS118" s="129"/>
      <c r="GT118" s="129"/>
      <c r="GU118" s="129"/>
      <c r="GV118" s="129"/>
      <c r="GW118" s="129"/>
      <c r="GX118" s="129"/>
      <c r="GY118" s="129"/>
      <c r="GZ118" s="129"/>
      <c r="HA118" s="129"/>
      <c r="HB118" s="129"/>
      <c r="HC118" s="129"/>
      <c r="HD118" s="129"/>
      <c r="HE118" s="129"/>
      <c r="HF118" s="129"/>
      <c r="HG118" s="129"/>
      <c r="HH118" s="129"/>
      <c r="HI118" s="129"/>
      <c r="HJ118" s="129"/>
      <c r="HK118" s="129"/>
      <c r="HL118" s="129"/>
      <c r="HM118" s="129"/>
      <c r="HN118" s="129"/>
      <c r="HO118" s="129"/>
      <c r="HP118" s="129"/>
      <c r="HQ118" s="129"/>
      <c r="HR118" s="129"/>
      <c r="HS118" s="129"/>
      <c r="HT118" s="129"/>
      <c r="HU118" s="129"/>
      <c r="HV118" s="129"/>
      <c r="HW118" s="129"/>
      <c r="HX118" s="129"/>
      <c r="HY118" s="129"/>
      <c r="HZ118" s="129"/>
      <c r="IA118" s="129"/>
      <c r="IB118" s="129"/>
      <c r="IC118" s="129"/>
      <c r="ID118" s="129"/>
      <c r="IE118" s="129"/>
      <c r="IF118" s="129"/>
      <c r="IG118" s="129"/>
      <c r="IH118" s="129"/>
      <c r="II118" s="129"/>
      <c r="IJ118" s="129"/>
      <c r="IK118" s="129"/>
      <c r="IL118" s="129"/>
      <c r="IM118" s="129"/>
      <c r="IN118" s="129"/>
      <c r="IO118" s="129"/>
      <c r="IP118" s="129"/>
      <c r="IQ118" s="129"/>
      <c r="IR118" s="129"/>
      <c r="IS118" s="129"/>
      <c r="IT118" s="129"/>
      <c r="IU118" s="129"/>
      <c r="IV118" s="129"/>
      <c r="IW118" s="129"/>
      <c r="IX118" s="129"/>
      <c r="IY118" s="129"/>
      <c r="IZ118" s="129"/>
      <c r="JA118" s="129"/>
      <c r="JB118" s="129"/>
      <c r="JC118" s="129"/>
      <c r="JD118" s="129"/>
      <c r="JE118" s="129"/>
      <c r="JF118" s="129"/>
      <c r="JG118" s="129"/>
      <c r="JH118" s="129"/>
      <c r="JI118" s="129"/>
      <c r="JJ118" s="129"/>
      <c r="JK118" s="129"/>
      <c r="JL118" s="129"/>
      <c r="JM118" s="129"/>
      <c r="JN118" s="129"/>
      <c r="JO118" s="129"/>
      <c r="JP118" s="129"/>
      <c r="JQ118" s="129"/>
      <c r="JR118" s="129"/>
      <c r="JS118" s="129"/>
      <c r="JT118" s="129"/>
      <c r="JU118" s="129"/>
      <c r="JV118" s="129"/>
      <c r="JW118" s="129"/>
      <c r="JX118" s="129"/>
      <c r="JY118" s="129"/>
      <c r="JZ118" s="129"/>
      <c r="KA118" s="129"/>
      <c r="KB118" s="129"/>
      <c r="KC118" s="129"/>
      <c r="KD118" s="129"/>
      <c r="KE118" s="129"/>
      <c r="KF118" s="129"/>
      <c r="KG118" s="129"/>
      <c r="KH118" s="129"/>
      <c r="KI118" s="129"/>
      <c r="KJ118" s="129"/>
      <c r="KK118" s="129"/>
      <c r="KL118" s="129"/>
      <c r="KM118" s="129"/>
      <c r="KN118" s="129"/>
      <c r="KO118" s="129"/>
      <c r="KP118" s="129"/>
      <c r="KQ118" s="129"/>
      <c r="KR118" s="129"/>
      <c r="KS118" s="129"/>
      <c r="KT118" s="129"/>
      <c r="KU118" s="129"/>
      <c r="KV118" s="129"/>
      <c r="KW118" s="129"/>
      <c r="KX118" s="129"/>
      <c r="KY118" s="129"/>
      <c r="KZ118" s="129"/>
      <c r="LA118" s="129"/>
      <c r="LB118" s="129"/>
      <c r="LC118" s="129"/>
      <c r="LD118" s="129"/>
      <c r="LE118" s="129"/>
      <c r="LF118" s="129"/>
      <c r="LG118" s="129"/>
      <c r="LH118" s="129"/>
      <c r="LI118" s="129"/>
      <c r="LJ118" s="129"/>
      <c r="LK118" s="129"/>
      <c r="LL118" s="129"/>
      <c r="LM118" s="129"/>
      <c r="LN118" s="129"/>
      <c r="LO118" s="129"/>
      <c r="LP118" s="129"/>
      <c r="LQ118" s="129"/>
      <c r="LR118" s="129"/>
      <c r="LS118" s="129"/>
      <c r="LT118" s="129"/>
      <c r="LU118" s="129"/>
      <c r="LV118" s="129"/>
      <c r="LW118" s="129"/>
      <c r="LX118" s="129"/>
      <c r="LY118" s="129"/>
      <c r="LZ118" s="129"/>
      <c r="MA118" s="129"/>
      <c r="MB118" s="129"/>
      <c r="MC118" s="129"/>
      <c r="MD118" s="129"/>
      <c r="ME118" s="129"/>
      <c r="MF118" s="129"/>
      <c r="MG118" s="129"/>
      <c r="MH118" s="129"/>
      <c r="MI118" s="129"/>
      <c r="MJ118" s="129"/>
      <c r="MK118" s="129"/>
      <c r="ML118" s="129"/>
      <c r="MM118" s="129"/>
      <c r="MN118" s="129"/>
      <c r="MO118" s="129"/>
      <c r="MP118" s="129"/>
      <c r="MQ118" s="129"/>
      <c r="MR118" s="129"/>
      <c r="MS118" s="129"/>
      <c r="MT118" s="129"/>
      <c r="MU118" s="129"/>
      <c r="MV118" s="129"/>
      <c r="MW118" s="129"/>
      <c r="MX118" s="129"/>
    </row>
    <row r="119" spans="1:362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29"/>
      <c r="GH119" s="129"/>
      <c r="GI119" s="129"/>
      <c r="GJ119" s="129"/>
      <c r="GK119" s="129"/>
      <c r="GL119" s="129"/>
      <c r="GM119" s="129"/>
      <c r="GN119" s="129"/>
      <c r="GO119" s="129"/>
      <c r="GP119" s="129"/>
      <c r="GQ119" s="129"/>
      <c r="GR119" s="129"/>
      <c r="GS119" s="129"/>
      <c r="GT119" s="129"/>
      <c r="GU119" s="129"/>
      <c r="GV119" s="129"/>
      <c r="GW119" s="129"/>
      <c r="GX119" s="129"/>
      <c r="GY119" s="129"/>
      <c r="GZ119" s="129"/>
      <c r="HA119" s="129"/>
      <c r="HB119" s="129"/>
      <c r="HC119" s="129"/>
      <c r="HD119" s="129"/>
      <c r="HE119" s="129"/>
      <c r="HF119" s="129"/>
      <c r="HG119" s="129"/>
      <c r="HH119" s="129"/>
      <c r="HI119" s="129"/>
      <c r="HJ119" s="129"/>
      <c r="HK119" s="129"/>
      <c r="HL119" s="129"/>
      <c r="HM119" s="129"/>
      <c r="HN119" s="129"/>
      <c r="HO119" s="129"/>
      <c r="HP119" s="129"/>
      <c r="HQ119" s="129"/>
      <c r="HR119" s="129"/>
      <c r="HS119" s="129"/>
      <c r="HT119" s="129"/>
      <c r="HU119" s="129"/>
      <c r="HV119" s="129"/>
      <c r="HW119" s="129"/>
      <c r="HX119" s="129"/>
      <c r="HY119" s="129"/>
      <c r="HZ119" s="129"/>
      <c r="IA119" s="129"/>
      <c r="IB119" s="129"/>
      <c r="IC119" s="129"/>
      <c r="ID119" s="129"/>
      <c r="IE119" s="129"/>
      <c r="IF119" s="129"/>
      <c r="IG119" s="129"/>
      <c r="IH119" s="129"/>
      <c r="II119" s="129"/>
      <c r="IJ119" s="129"/>
      <c r="IK119" s="129"/>
      <c r="IL119" s="129"/>
      <c r="IM119" s="129"/>
      <c r="IN119" s="129"/>
      <c r="IO119" s="129"/>
      <c r="IP119" s="129"/>
      <c r="IQ119" s="129"/>
      <c r="IR119" s="129"/>
      <c r="IS119" s="129"/>
      <c r="IT119" s="129"/>
      <c r="IU119" s="129"/>
      <c r="IV119" s="129"/>
      <c r="IW119" s="129"/>
      <c r="IX119" s="129"/>
      <c r="IY119" s="129"/>
      <c r="IZ119" s="129"/>
      <c r="JA119" s="129"/>
      <c r="JB119" s="129"/>
      <c r="JC119" s="129"/>
      <c r="JD119" s="129"/>
      <c r="JE119" s="129"/>
      <c r="JF119" s="129"/>
      <c r="JG119" s="129"/>
      <c r="JH119" s="129"/>
      <c r="JI119" s="129"/>
      <c r="JJ119" s="129"/>
      <c r="JK119" s="129"/>
      <c r="JL119" s="129"/>
      <c r="JM119" s="129"/>
      <c r="JN119" s="129"/>
      <c r="JO119" s="129"/>
      <c r="JP119" s="129"/>
      <c r="JQ119" s="129"/>
      <c r="JR119" s="129"/>
      <c r="JS119" s="129"/>
      <c r="JT119" s="129"/>
      <c r="JU119" s="129"/>
      <c r="JV119" s="129"/>
      <c r="JW119" s="129"/>
      <c r="JX119" s="129"/>
      <c r="JY119" s="129"/>
      <c r="JZ119" s="129"/>
      <c r="KA119" s="129"/>
      <c r="KB119" s="129"/>
      <c r="KC119" s="129"/>
      <c r="KD119" s="129"/>
      <c r="KE119" s="129"/>
      <c r="KF119" s="129"/>
      <c r="KG119" s="129"/>
      <c r="KH119" s="129"/>
      <c r="KI119" s="129"/>
      <c r="KJ119" s="129"/>
      <c r="KK119" s="129"/>
      <c r="KL119" s="129"/>
      <c r="KM119" s="129"/>
      <c r="KN119" s="129"/>
      <c r="KO119" s="129"/>
      <c r="KP119" s="129"/>
      <c r="KQ119" s="129"/>
      <c r="KR119" s="129"/>
      <c r="KS119" s="129"/>
      <c r="KT119" s="129"/>
      <c r="KU119" s="129"/>
      <c r="KV119" s="129"/>
      <c r="KW119" s="129"/>
      <c r="KX119" s="129"/>
      <c r="KY119" s="129"/>
      <c r="KZ119" s="129"/>
      <c r="LA119" s="129"/>
      <c r="LB119" s="129"/>
      <c r="LC119" s="129"/>
      <c r="LD119" s="129"/>
      <c r="LE119" s="129"/>
      <c r="LF119" s="129"/>
      <c r="LG119" s="129"/>
      <c r="LH119" s="129"/>
      <c r="LI119" s="129"/>
      <c r="LJ119" s="129"/>
      <c r="LK119" s="129"/>
      <c r="LL119" s="129"/>
      <c r="LM119" s="129"/>
      <c r="LN119" s="129"/>
      <c r="LO119" s="129"/>
      <c r="LP119" s="129"/>
      <c r="LQ119" s="129"/>
      <c r="LR119" s="129"/>
      <c r="LS119" s="129"/>
      <c r="LT119" s="129"/>
      <c r="LU119" s="129"/>
      <c r="LV119" s="129"/>
      <c r="LW119" s="129"/>
      <c r="LX119" s="129"/>
      <c r="LY119" s="129"/>
      <c r="LZ119" s="129"/>
      <c r="MA119" s="129"/>
      <c r="MB119" s="129"/>
      <c r="MC119" s="129"/>
      <c r="MD119" s="129"/>
      <c r="ME119" s="129"/>
      <c r="MF119" s="129"/>
      <c r="MG119" s="129"/>
      <c r="MH119" s="129"/>
      <c r="MI119" s="129"/>
      <c r="MJ119" s="129"/>
      <c r="MK119" s="129"/>
      <c r="ML119" s="129"/>
      <c r="MM119" s="129"/>
      <c r="MN119" s="129"/>
      <c r="MO119" s="129"/>
      <c r="MP119" s="129"/>
      <c r="MQ119" s="129"/>
      <c r="MR119" s="129"/>
      <c r="MS119" s="129"/>
      <c r="MT119" s="129"/>
      <c r="MU119" s="129"/>
      <c r="MV119" s="129"/>
      <c r="MW119" s="129"/>
      <c r="MX119" s="129"/>
    </row>
    <row r="120" spans="1:362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G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  <c r="FR120" s="129"/>
      <c r="FS120" s="129"/>
      <c r="FT120" s="129"/>
      <c r="FU120" s="129"/>
      <c r="FV120" s="129"/>
      <c r="FW120" s="129"/>
      <c r="FX120" s="129"/>
      <c r="FY120" s="129"/>
      <c r="FZ120" s="129"/>
      <c r="GA120" s="129"/>
      <c r="GB120" s="129"/>
      <c r="GC120" s="129"/>
      <c r="GD120" s="129"/>
      <c r="GE120" s="129"/>
      <c r="GF120" s="129"/>
      <c r="GG120" s="129"/>
      <c r="GH120" s="129"/>
      <c r="GI120" s="129"/>
      <c r="GJ120" s="129"/>
      <c r="GK120" s="129"/>
      <c r="GL120" s="129"/>
      <c r="GM120" s="129"/>
      <c r="GN120" s="129"/>
      <c r="GO120" s="129"/>
      <c r="GP120" s="129"/>
      <c r="GQ120" s="129"/>
      <c r="GR120" s="129"/>
      <c r="GS120" s="129"/>
      <c r="GT120" s="129"/>
      <c r="GU120" s="129"/>
      <c r="GV120" s="129"/>
      <c r="GW120" s="129"/>
      <c r="GX120" s="129"/>
      <c r="GY120" s="129"/>
      <c r="GZ120" s="129"/>
      <c r="HA120" s="129"/>
      <c r="HB120" s="129"/>
      <c r="HC120" s="129"/>
      <c r="HD120" s="129"/>
      <c r="HE120" s="129"/>
      <c r="HF120" s="129"/>
      <c r="HG120" s="129"/>
      <c r="HH120" s="129"/>
      <c r="HI120" s="129"/>
      <c r="HJ120" s="129"/>
      <c r="HK120" s="129"/>
      <c r="HL120" s="129"/>
      <c r="HM120" s="129"/>
      <c r="HN120" s="129"/>
      <c r="HO120" s="129"/>
      <c r="HP120" s="129"/>
      <c r="HQ120" s="129"/>
      <c r="HR120" s="129"/>
      <c r="HS120" s="129"/>
      <c r="HT120" s="129"/>
      <c r="HU120" s="129"/>
      <c r="HV120" s="129"/>
      <c r="HW120" s="129"/>
      <c r="HX120" s="129"/>
      <c r="HY120" s="129"/>
      <c r="HZ120" s="129"/>
      <c r="IA120" s="129"/>
      <c r="IB120" s="129"/>
      <c r="IC120" s="129"/>
      <c r="ID120" s="129"/>
      <c r="IE120" s="129"/>
      <c r="IF120" s="129"/>
      <c r="IG120" s="129"/>
      <c r="IH120" s="129"/>
      <c r="II120" s="129"/>
      <c r="IJ120" s="129"/>
      <c r="IK120" s="129"/>
      <c r="IL120" s="129"/>
      <c r="IM120" s="129"/>
      <c r="IN120" s="129"/>
      <c r="IO120" s="129"/>
      <c r="IP120" s="129"/>
      <c r="IQ120" s="129"/>
      <c r="IR120" s="129"/>
      <c r="IS120" s="129"/>
      <c r="IT120" s="129"/>
      <c r="IU120" s="129"/>
      <c r="IV120" s="129"/>
      <c r="IW120" s="129"/>
      <c r="IX120" s="129"/>
      <c r="IY120" s="129"/>
      <c r="IZ120" s="129"/>
      <c r="JA120" s="129"/>
      <c r="JB120" s="129"/>
      <c r="JC120" s="129"/>
      <c r="JD120" s="129"/>
      <c r="JE120" s="129"/>
      <c r="JF120" s="129"/>
      <c r="JG120" s="129"/>
      <c r="JH120" s="129"/>
      <c r="JI120" s="129"/>
      <c r="JJ120" s="129"/>
      <c r="JK120" s="129"/>
      <c r="JL120" s="129"/>
      <c r="JM120" s="129"/>
      <c r="JN120" s="129"/>
      <c r="JO120" s="129"/>
      <c r="JP120" s="129"/>
      <c r="JQ120" s="129"/>
      <c r="JR120" s="129"/>
      <c r="JS120" s="129"/>
      <c r="JT120" s="129"/>
      <c r="JU120" s="129"/>
      <c r="JV120" s="129"/>
      <c r="JW120" s="129"/>
      <c r="JX120" s="129"/>
      <c r="JY120" s="129"/>
      <c r="JZ120" s="129"/>
      <c r="KA120" s="129"/>
      <c r="KB120" s="129"/>
      <c r="KC120" s="129"/>
      <c r="KD120" s="129"/>
      <c r="KE120" s="129"/>
      <c r="KF120" s="129"/>
      <c r="KG120" s="129"/>
      <c r="KH120" s="129"/>
      <c r="KI120" s="129"/>
      <c r="KJ120" s="129"/>
      <c r="KK120" s="129"/>
      <c r="KL120" s="129"/>
      <c r="KM120" s="129"/>
      <c r="KN120" s="129"/>
      <c r="KO120" s="129"/>
      <c r="KP120" s="129"/>
      <c r="KQ120" s="129"/>
      <c r="KR120" s="129"/>
      <c r="KS120" s="129"/>
      <c r="KT120" s="129"/>
      <c r="KU120" s="129"/>
      <c r="KV120" s="129"/>
      <c r="KW120" s="129"/>
      <c r="KX120" s="129"/>
      <c r="KY120" s="129"/>
      <c r="KZ120" s="129"/>
      <c r="LA120" s="129"/>
      <c r="LB120" s="129"/>
      <c r="LC120" s="129"/>
      <c r="LD120" s="129"/>
      <c r="LE120" s="129"/>
      <c r="LF120" s="129"/>
      <c r="LG120" s="129"/>
      <c r="LH120" s="129"/>
      <c r="LI120" s="129"/>
      <c r="LJ120" s="129"/>
      <c r="LK120" s="129"/>
      <c r="LL120" s="129"/>
      <c r="LM120" s="129"/>
      <c r="LN120" s="129"/>
      <c r="LO120" s="129"/>
      <c r="LP120" s="129"/>
      <c r="LQ120" s="129"/>
      <c r="LR120" s="129"/>
      <c r="LS120" s="129"/>
      <c r="LT120" s="129"/>
      <c r="LU120" s="129"/>
      <c r="LV120" s="129"/>
      <c r="LW120" s="129"/>
      <c r="LX120" s="129"/>
      <c r="LY120" s="129"/>
      <c r="LZ120" s="129"/>
      <c r="MA120" s="129"/>
      <c r="MB120" s="129"/>
      <c r="MC120" s="129"/>
      <c r="MD120" s="129"/>
      <c r="ME120" s="129"/>
      <c r="MF120" s="129"/>
      <c r="MG120" s="129"/>
      <c r="MH120" s="129"/>
      <c r="MI120" s="129"/>
      <c r="MJ120" s="129"/>
      <c r="MK120" s="129"/>
      <c r="ML120" s="129"/>
      <c r="MM120" s="129"/>
      <c r="MN120" s="129"/>
      <c r="MO120" s="129"/>
      <c r="MP120" s="129"/>
      <c r="MQ120" s="129"/>
      <c r="MR120" s="129"/>
      <c r="MS120" s="129"/>
      <c r="MT120" s="129"/>
      <c r="MU120" s="129"/>
      <c r="MV120" s="129"/>
      <c r="MW120" s="129"/>
      <c r="MX120" s="129"/>
    </row>
    <row r="121" spans="1:362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29"/>
      <c r="EH121" s="129"/>
      <c r="EI121" s="129"/>
      <c r="EJ121" s="129"/>
      <c r="EK121" s="129"/>
      <c r="EL121" s="129"/>
      <c r="EM121" s="129"/>
      <c r="EN121" s="129"/>
      <c r="EO121" s="129"/>
      <c r="EP121" s="129"/>
      <c r="EQ121" s="129"/>
      <c r="ER121" s="129"/>
      <c r="ES121" s="129"/>
      <c r="ET121" s="129"/>
      <c r="EU121" s="129"/>
      <c r="EV121" s="129"/>
      <c r="EW121" s="129"/>
      <c r="EX121" s="129"/>
      <c r="EY121" s="129"/>
      <c r="EZ121" s="129"/>
      <c r="FA121" s="129"/>
      <c r="FB121" s="129"/>
      <c r="FC121" s="129"/>
      <c r="FD121" s="129"/>
      <c r="FE121" s="129"/>
      <c r="FF121" s="129"/>
      <c r="FG121" s="129"/>
      <c r="FH121" s="129"/>
      <c r="FI121" s="129"/>
      <c r="FJ121" s="129"/>
      <c r="FK121" s="129"/>
      <c r="FL121" s="129"/>
      <c r="FM121" s="129"/>
      <c r="FN121" s="129"/>
      <c r="FO121" s="129"/>
      <c r="FP121" s="129"/>
      <c r="FQ121" s="129"/>
      <c r="FR121" s="129"/>
      <c r="FS121" s="129"/>
      <c r="FT121" s="129"/>
      <c r="FU121" s="129"/>
      <c r="FV121" s="129"/>
      <c r="FW121" s="129"/>
      <c r="FX121" s="129"/>
      <c r="FY121" s="129"/>
      <c r="FZ121" s="129"/>
      <c r="GA121" s="129"/>
      <c r="GB121" s="129"/>
      <c r="GC121" s="129"/>
      <c r="GD121" s="129"/>
      <c r="GE121" s="129"/>
      <c r="GF121" s="129"/>
      <c r="GG121" s="129"/>
      <c r="GH121" s="129"/>
      <c r="GI121" s="129"/>
      <c r="GJ121" s="129"/>
      <c r="GK121" s="129"/>
      <c r="GL121" s="129"/>
      <c r="GM121" s="129"/>
      <c r="GN121" s="129"/>
      <c r="GO121" s="129"/>
      <c r="GP121" s="129"/>
      <c r="GQ121" s="129"/>
      <c r="GR121" s="129"/>
      <c r="GS121" s="129"/>
      <c r="GT121" s="129"/>
      <c r="GU121" s="129"/>
      <c r="GV121" s="129"/>
      <c r="GW121" s="129"/>
      <c r="GX121" s="129"/>
      <c r="GY121" s="129"/>
      <c r="GZ121" s="129"/>
      <c r="HA121" s="129"/>
      <c r="HB121" s="129"/>
      <c r="HC121" s="129"/>
      <c r="HD121" s="129"/>
      <c r="HE121" s="129"/>
      <c r="HF121" s="129"/>
      <c r="HG121" s="129"/>
      <c r="HH121" s="129"/>
      <c r="HI121" s="129"/>
      <c r="HJ121" s="129"/>
      <c r="HK121" s="129"/>
      <c r="HL121" s="129"/>
      <c r="HM121" s="129"/>
      <c r="HN121" s="129"/>
      <c r="HO121" s="129"/>
      <c r="HP121" s="129"/>
      <c r="HQ121" s="129"/>
      <c r="HR121" s="129"/>
      <c r="HS121" s="129"/>
      <c r="HT121" s="129"/>
      <c r="HU121" s="129"/>
      <c r="HV121" s="129"/>
      <c r="HW121" s="129"/>
      <c r="HX121" s="129"/>
      <c r="HY121" s="129"/>
      <c r="HZ121" s="129"/>
      <c r="IA121" s="129"/>
      <c r="IB121" s="129"/>
      <c r="IC121" s="129"/>
      <c r="ID121" s="129"/>
      <c r="IE121" s="129"/>
      <c r="IF121" s="129"/>
      <c r="IG121" s="129"/>
      <c r="IH121" s="129"/>
      <c r="II121" s="129"/>
      <c r="IJ121" s="129"/>
      <c r="IK121" s="129"/>
      <c r="IL121" s="129"/>
      <c r="IM121" s="129"/>
      <c r="IN121" s="129"/>
      <c r="IO121" s="129"/>
      <c r="IP121" s="129"/>
      <c r="IQ121" s="129"/>
      <c r="IR121" s="129"/>
      <c r="IS121" s="129"/>
      <c r="IT121" s="129"/>
      <c r="IU121" s="129"/>
      <c r="IV121" s="129"/>
      <c r="IW121" s="129"/>
      <c r="IX121" s="129"/>
      <c r="IY121" s="129"/>
      <c r="IZ121" s="129"/>
      <c r="JA121" s="129"/>
      <c r="JB121" s="129"/>
      <c r="JC121" s="129"/>
      <c r="JD121" s="129"/>
      <c r="JE121" s="129"/>
      <c r="JF121" s="129"/>
      <c r="JG121" s="129"/>
      <c r="JH121" s="129"/>
      <c r="JI121" s="129"/>
      <c r="JJ121" s="129"/>
      <c r="JK121" s="129"/>
      <c r="JL121" s="129"/>
      <c r="JM121" s="129"/>
      <c r="JN121" s="129"/>
      <c r="JO121" s="129"/>
      <c r="JP121" s="129"/>
      <c r="JQ121" s="129"/>
      <c r="JR121" s="129"/>
      <c r="JS121" s="129"/>
      <c r="JT121" s="129"/>
      <c r="JU121" s="129"/>
      <c r="JV121" s="129"/>
      <c r="JW121" s="129"/>
      <c r="JX121" s="129"/>
      <c r="JY121" s="129"/>
      <c r="JZ121" s="129"/>
      <c r="KA121" s="129"/>
      <c r="KB121" s="129"/>
      <c r="KC121" s="129"/>
      <c r="KD121" s="129"/>
      <c r="KE121" s="129"/>
      <c r="KF121" s="129"/>
      <c r="KG121" s="129"/>
      <c r="KH121" s="129"/>
      <c r="KI121" s="129"/>
      <c r="KJ121" s="129"/>
      <c r="KK121" s="129"/>
      <c r="KL121" s="129"/>
      <c r="KM121" s="129"/>
      <c r="KN121" s="129"/>
      <c r="KO121" s="129"/>
      <c r="KP121" s="129"/>
      <c r="KQ121" s="129"/>
      <c r="KR121" s="129"/>
      <c r="KS121" s="129"/>
      <c r="KT121" s="129"/>
      <c r="KU121" s="129"/>
      <c r="KV121" s="129"/>
      <c r="KW121" s="129"/>
      <c r="KX121" s="129"/>
      <c r="KY121" s="129"/>
      <c r="KZ121" s="129"/>
      <c r="LA121" s="129"/>
      <c r="LB121" s="129"/>
      <c r="LC121" s="129"/>
      <c r="LD121" s="129"/>
      <c r="LE121" s="129"/>
      <c r="LF121" s="129"/>
      <c r="LG121" s="129"/>
      <c r="LH121" s="129"/>
      <c r="LI121" s="129"/>
      <c r="LJ121" s="129"/>
      <c r="LK121" s="129"/>
      <c r="LL121" s="129"/>
      <c r="LM121" s="129"/>
      <c r="LN121" s="129"/>
      <c r="LO121" s="129"/>
      <c r="LP121" s="129"/>
      <c r="LQ121" s="129"/>
      <c r="LR121" s="129"/>
      <c r="LS121" s="129"/>
      <c r="LT121" s="129"/>
      <c r="LU121" s="129"/>
      <c r="LV121" s="129"/>
      <c r="LW121" s="129"/>
      <c r="LX121" s="129"/>
      <c r="LY121" s="129"/>
      <c r="LZ121" s="129"/>
      <c r="MA121" s="129"/>
      <c r="MB121" s="129"/>
      <c r="MC121" s="129"/>
      <c r="MD121" s="129"/>
      <c r="ME121" s="129"/>
      <c r="MF121" s="129"/>
      <c r="MG121" s="129"/>
      <c r="MH121" s="129"/>
      <c r="MI121" s="129"/>
      <c r="MJ121" s="129"/>
      <c r="MK121" s="129"/>
      <c r="ML121" s="129"/>
      <c r="MM121" s="129"/>
      <c r="MN121" s="129"/>
      <c r="MO121" s="129"/>
      <c r="MP121" s="129"/>
      <c r="MQ121" s="129"/>
      <c r="MR121" s="129"/>
      <c r="MS121" s="129"/>
      <c r="MT121" s="129"/>
      <c r="MU121" s="129"/>
      <c r="MV121" s="129"/>
      <c r="MW121" s="129"/>
      <c r="MX121" s="129"/>
    </row>
    <row r="122" spans="1:362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  <c r="EF122" s="129"/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29"/>
      <c r="EU122" s="129"/>
      <c r="EV122" s="129"/>
      <c r="EW122" s="129"/>
      <c r="EX122" s="129"/>
      <c r="EY122" s="129"/>
      <c r="EZ122" s="129"/>
      <c r="FA122" s="129"/>
      <c r="FB122" s="129"/>
      <c r="FC122" s="129"/>
      <c r="FD122" s="129"/>
      <c r="FE122" s="129"/>
      <c r="FF122" s="129"/>
      <c r="FG122" s="129"/>
      <c r="FH122" s="129"/>
      <c r="FI122" s="129"/>
      <c r="FJ122" s="129"/>
      <c r="FK122" s="129"/>
      <c r="FL122" s="129"/>
      <c r="FM122" s="129"/>
      <c r="FN122" s="129"/>
      <c r="FO122" s="129"/>
      <c r="FP122" s="129"/>
      <c r="FQ122" s="129"/>
      <c r="FR122" s="129"/>
      <c r="FS122" s="129"/>
      <c r="FT122" s="129"/>
      <c r="FU122" s="129"/>
      <c r="FV122" s="129"/>
      <c r="FW122" s="129"/>
      <c r="FX122" s="129"/>
      <c r="FY122" s="129"/>
      <c r="FZ122" s="129"/>
      <c r="GA122" s="129"/>
      <c r="GB122" s="129"/>
      <c r="GC122" s="129"/>
      <c r="GD122" s="129"/>
      <c r="GE122" s="129"/>
      <c r="GF122" s="129"/>
      <c r="GG122" s="129"/>
      <c r="GH122" s="129"/>
      <c r="GI122" s="129"/>
      <c r="GJ122" s="129"/>
      <c r="GK122" s="129"/>
      <c r="GL122" s="129"/>
      <c r="GM122" s="129"/>
      <c r="GN122" s="129"/>
      <c r="GO122" s="129"/>
      <c r="GP122" s="129"/>
      <c r="GQ122" s="129"/>
      <c r="GR122" s="129"/>
      <c r="GS122" s="129"/>
      <c r="GT122" s="129"/>
      <c r="GU122" s="129"/>
      <c r="GV122" s="129"/>
      <c r="GW122" s="129"/>
      <c r="GX122" s="129"/>
      <c r="GY122" s="129"/>
      <c r="GZ122" s="129"/>
      <c r="HA122" s="129"/>
      <c r="HB122" s="129"/>
      <c r="HC122" s="129"/>
      <c r="HD122" s="129"/>
      <c r="HE122" s="129"/>
      <c r="HF122" s="129"/>
      <c r="HG122" s="129"/>
      <c r="HH122" s="129"/>
      <c r="HI122" s="129"/>
      <c r="HJ122" s="129"/>
      <c r="HK122" s="129"/>
      <c r="HL122" s="129"/>
      <c r="HM122" s="129"/>
      <c r="HN122" s="129"/>
      <c r="HO122" s="129"/>
      <c r="HP122" s="129"/>
      <c r="HQ122" s="129"/>
      <c r="HR122" s="129"/>
      <c r="HS122" s="129"/>
      <c r="HT122" s="129"/>
      <c r="HU122" s="129"/>
      <c r="HV122" s="129"/>
      <c r="HW122" s="129"/>
      <c r="HX122" s="129"/>
      <c r="HY122" s="129"/>
      <c r="HZ122" s="129"/>
      <c r="IA122" s="129"/>
      <c r="IB122" s="129"/>
      <c r="IC122" s="129"/>
      <c r="ID122" s="129"/>
      <c r="IE122" s="129"/>
      <c r="IF122" s="129"/>
      <c r="IG122" s="129"/>
      <c r="IH122" s="129"/>
      <c r="II122" s="129"/>
      <c r="IJ122" s="129"/>
      <c r="IK122" s="129"/>
      <c r="IL122" s="129"/>
      <c r="IM122" s="129"/>
      <c r="IN122" s="129"/>
      <c r="IO122" s="129"/>
      <c r="IP122" s="129"/>
      <c r="IQ122" s="129"/>
      <c r="IR122" s="129"/>
      <c r="IS122" s="129"/>
      <c r="IT122" s="129"/>
      <c r="IU122" s="129"/>
      <c r="IV122" s="129"/>
      <c r="IW122" s="129"/>
      <c r="IX122" s="129"/>
      <c r="IY122" s="129"/>
      <c r="IZ122" s="129"/>
      <c r="JA122" s="129"/>
      <c r="JB122" s="129"/>
      <c r="JC122" s="129"/>
      <c r="JD122" s="129"/>
      <c r="JE122" s="129"/>
      <c r="JF122" s="129"/>
      <c r="JG122" s="129"/>
      <c r="JH122" s="129"/>
      <c r="JI122" s="129"/>
      <c r="JJ122" s="129"/>
      <c r="JK122" s="129"/>
      <c r="JL122" s="129"/>
      <c r="JM122" s="129"/>
      <c r="JN122" s="129"/>
      <c r="JO122" s="129"/>
      <c r="JP122" s="129"/>
      <c r="JQ122" s="129"/>
      <c r="JR122" s="129"/>
      <c r="JS122" s="129"/>
      <c r="JT122" s="129"/>
      <c r="JU122" s="129"/>
      <c r="JV122" s="129"/>
      <c r="JW122" s="129"/>
      <c r="JX122" s="129"/>
      <c r="JY122" s="129"/>
      <c r="JZ122" s="129"/>
      <c r="KA122" s="129"/>
      <c r="KB122" s="129"/>
      <c r="KC122" s="129"/>
      <c r="KD122" s="129"/>
      <c r="KE122" s="129"/>
      <c r="KF122" s="129"/>
      <c r="KG122" s="129"/>
      <c r="KH122" s="129"/>
      <c r="KI122" s="129"/>
      <c r="KJ122" s="129"/>
      <c r="KK122" s="129"/>
      <c r="KL122" s="129"/>
      <c r="KM122" s="129"/>
      <c r="KN122" s="129"/>
      <c r="KO122" s="129"/>
      <c r="KP122" s="129"/>
      <c r="KQ122" s="129"/>
      <c r="KR122" s="129"/>
      <c r="KS122" s="129"/>
      <c r="KT122" s="129"/>
      <c r="KU122" s="129"/>
      <c r="KV122" s="129"/>
      <c r="KW122" s="129"/>
      <c r="KX122" s="129"/>
      <c r="KY122" s="129"/>
      <c r="KZ122" s="129"/>
      <c r="LA122" s="129"/>
      <c r="LB122" s="129"/>
      <c r="LC122" s="129"/>
      <c r="LD122" s="129"/>
      <c r="LE122" s="129"/>
      <c r="LF122" s="129"/>
      <c r="LG122" s="129"/>
      <c r="LH122" s="129"/>
      <c r="LI122" s="129"/>
      <c r="LJ122" s="129"/>
      <c r="LK122" s="129"/>
      <c r="LL122" s="129"/>
      <c r="LM122" s="129"/>
      <c r="LN122" s="129"/>
      <c r="LO122" s="129"/>
      <c r="LP122" s="129"/>
      <c r="LQ122" s="129"/>
      <c r="LR122" s="129"/>
      <c r="LS122" s="129"/>
      <c r="LT122" s="129"/>
      <c r="LU122" s="129"/>
      <c r="LV122" s="129"/>
      <c r="LW122" s="129"/>
      <c r="LX122" s="129"/>
      <c r="LY122" s="129"/>
      <c r="LZ122" s="129"/>
      <c r="MA122" s="129"/>
      <c r="MB122" s="129"/>
      <c r="MC122" s="129"/>
      <c r="MD122" s="129"/>
      <c r="ME122" s="129"/>
      <c r="MF122" s="129"/>
      <c r="MG122" s="129"/>
      <c r="MH122" s="129"/>
      <c r="MI122" s="129"/>
      <c r="MJ122" s="129"/>
      <c r="MK122" s="129"/>
      <c r="ML122" s="129"/>
      <c r="MM122" s="129"/>
      <c r="MN122" s="129"/>
      <c r="MO122" s="129"/>
      <c r="MP122" s="129"/>
      <c r="MQ122" s="129"/>
      <c r="MR122" s="129"/>
      <c r="MS122" s="129"/>
      <c r="MT122" s="129"/>
      <c r="MU122" s="129"/>
      <c r="MV122" s="129"/>
      <c r="MW122" s="129"/>
      <c r="MX122" s="129"/>
    </row>
    <row r="123" spans="1:362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29"/>
      <c r="ER123" s="129"/>
      <c r="ES123" s="129"/>
      <c r="ET123" s="129"/>
      <c r="EU123" s="129"/>
      <c r="EV123" s="129"/>
      <c r="EW123" s="129"/>
      <c r="EX123" s="129"/>
      <c r="EY123" s="129"/>
      <c r="EZ123" s="129"/>
      <c r="FA123" s="129"/>
      <c r="FB123" s="129"/>
      <c r="FC123" s="129"/>
      <c r="FD123" s="129"/>
      <c r="FE123" s="129"/>
      <c r="FF123" s="129"/>
      <c r="FG123" s="129"/>
      <c r="FH123" s="129"/>
      <c r="FI123" s="129"/>
      <c r="FJ123" s="129"/>
      <c r="FK123" s="129"/>
      <c r="FL123" s="129"/>
      <c r="FM123" s="129"/>
      <c r="FN123" s="129"/>
      <c r="FO123" s="129"/>
      <c r="FP123" s="129"/>
      <c r="FQ123" s="129"/>
      <c r="FR123" s="129"/>
      <c r="FS123" s="129"/>
      <c r="FT123" s="129"/>
      <c r="FU123" s="129"/>
      <c r="FV123" s="129"/>
      <c r="FW123" s="129"/>
      <c r="FX123" s="129"/>
      <c r="FY123" s="129"/>
      <c r="FZ123" s="129"/>
      <c r="GA123" s="129"/>
      <c r="GB123" s="129"/>
      <c r="GC123" s="129"/>
      <c r="GD123" s="129"/>
      <c r="GE123" s="129"/>
      <c r="GF123" s="129"/>
      <c r="GG123" s="129"/>
      <c r="GH123" s="129"/>
      <c r="GI123" s="129"/>
      <c r="GJ123" s="129"/>
      <c r="GK123" s="129"/>
      <c r="GL123" s="129"/>
      <c r="GM123" s="129"/>
      <c r="GN123" s="129"/>
      <c r="GO123" s="129"/>
      <c r="GP123" s="129"/>
      <c r="GQ123" s="129"/>
      <c r="GR123" s="129"/>
      <c r="GS123" s="129"/>
      <c r="GT123" s="129"/>
      <c r="GU123" s="129"/>
      <c r="GV123" s="129"/>
      <c r="GW123" s="129"/>
      <c r="GX123" s="129"/>
      <c r="GY123" s="129"/>
      <c r="GZ123" s="129"/>
      <c r="HA123" s="129"/>
      <c r="HB123" s="129"/>
      <c r="HC123" s="129"/>
      <c r="HD123" s="129"/>
      <c r="HE123" s="129"/>
      <c r="HF123" s="129"/>
      <c r="HG123" s="129"/>
      <c r="HH123" s="129"/>
      <c r="HI123" s="129"/>
      <c r="HJ123" s="129"/>
      <c r="HK123" s="129"/>
      <c r="HL123" s="129"/>
      <c r="HM123" s="129"/>
      <c r="HN123" s="129"/>
      <c r="HO123" s="129"/>
      <c r="HP123" s="129"/>
      <c r="HQ123" s="129"/>
      <c r="HR123" s="129"/>
      <c r="HS123" s="129"/>
      <c r="HT123" s="129"/>
      <c r="HU123" s="129"/>
      <c r="HV123" s="129"/>
      <c r="HW123" s="129"/>
      <c r="HX123" s="129"/>
      <c r="HY123" s="129"/>
      <c r="HZ123" s="129"/>
      <c r="IA123" s="129"/>
      <c r="IB123" s="129"/>
      <c r="IC123" s="129"/>
      <c r="ID123" s="129"/>
      <c r="IE123" s="129"/>
      <c r="IF123" s="129"/>
      <c r="IG123" s="129"/>
      <c r="IH123" s="129"/>
      <c r="II123" s="129"/>
      <c r="IJ123" s="129"/>
      <c r="IK123" s="129"/>
      <c r="IL123" s="129"/>
      <c r="IM123" s="129"/>
      <c r="IN123" s="129"/>
      <c r="IO123" s="129"/>
      <c r="IP123" s="129"/>
      <c r="IQ123" s="129"/>
      <c r="IR123" s="129"/>
      <c r="IS123" s="129"/>
      <c r="IT123" s="129"/>
      <c r="IU123" s="129"/>
      <c r="IV123" s="129"/>
      <c r="IW123" s="129"/>
      <c r="IX123" s="129"/>
      <c r="IY123" s="129"/>
      <c r="IZ123" s="129"/>
      <c r="JA123" s="129"/>
      <c r="JB123" s="129"/>
      <c r="JC123" s="129"/>
      <c r="JD123" s="129"/>
      <c r="JE123" s="129"/>
      <c r="JF123" s="129"/>
      <c r="JG123" s="129"/>
      <c r="JH123" s="129"/>
      <c r="JI123" s="129"/>
      <c r="JJ123" s="129"/>
      <c r="JK123" s="129"/>
      <c r="JL123" s="129"/>
      <c r="JM123" s="129"/>
      <c r="JN123" s="129"/>
      <c r="JO123" s="129"/>
      <c r="JP123" s="129"/>
      <c r="JQ123" s="129"/>
      <c r="JR123" s="129"/>
      <c r="JS123" s="129"/>
      <c r="JT123" s="129"/>
      <c r="JU123" s="129"/>
      <c r="JV123" s="129"/>
      <c r="JW123" s="129"/>
      <c r="JX123" s="129"/>
      <c r="JY123" s="129"/>
      <c r="JZ123" s="129"/>
      <c r="KA123" s="129"/>
      <c r="KB123" s="129"/>
      <c r="KC123" s="129"/>
      <c r="KD123" s="129"/>
      <c r="KE123" s="129"/>
      <c r="KF123" s="129"/>
      <c r="KG123" s="129"/>
      <c r="KH123" s="129"/>
      <c r="KI123" s="129"/>
      <c r="KJ123" s="129"/>
      <c r="KK123" s="129"/>
      <c r="KL123" s="129"/>
      <c r="KM123" s="129"/>
      <c r="KN123" s="129"/>
      <c r="KO123" s="129"/>
      <c r="KP123" s="129"/>
      <c r="KQ123" s="129"/>
      <c r="KR123" s="129"/>
      <c r="KS123" s="129"/>
      <c r="KT123" s="129"/>
      <c r="KU123" s="129"/>
      <c r="KV123" s="129"/>
      <c r="KW123" s="129"/>
      <c r="KX123" s="129"/>
      <c r="KY123" s="129"/>
      <c r="KZ123" s="129"/>
      <c r="LA123" s="129"/>
      <c r="LB123" s="129"/>
      <c r="LC123" s="129"/>
      <c r="LD123" s="129"/>
      <c r="LE123" s="129"/>
      <c r="LF123" s="129"/>
      <c r="LG123" s="129"/>
      <c r="LH123" s="129"/>
      <c r="LI123" s="129"/>
      <c r="LJ123" s="129"/>
      <c r="LK123" s="129"/>
      <c r="LL123" s="129"/>
      <c r="LM123" s="129"/>
      <c r="LN123" s="129"/>
      <c r="LO123" s="129"/>
      <c r="LP123" s="129"/>
      <c r="LQ123" s="129"/>
      <c r="LR123" s="129"/>
      <c r="LS123" s="129"/>
      <c r="LT123" s="129"/>
      <c r="LU123" s="129"/>
      <c r="LV123" s="129"/>
      <c r="LW123" s="129"/>
      <c r="LX123" s="129"/>
      <c r="LY123" s="129"/>
      <c r="LZ123" s="129"/>
      <c r="MA123" s="129"/>
      <c r="MB123" s="129"/>
      <c r="MC123" s="129"/>
      <c r="MD123" s="129"/>
      <c r="ME123" s="129"/>
      <c r="MF123" s="129"/>
      <c r="MG123" s="129"/>
      <c r="MH123" s="129"/>
      <c r="MI123" s="129"/>
      <c r="MJ123" s="129"/>
      <c r="MK123" s="129"/>
      <c r="ML123" s="129"/>
      <c r="MM123" s="129"/>
      <c r="MN123" s="129"/>
      <c r="MO123" s="129"/>
      <c r="MP123" s="129"/>
      <c r="MQ123" s="129"/>
      <c r="MR123" s="129"/>
      <c r="MS123" s="129"/>
      <c r="MT123" s="129"/>
      <c r="MU123" s="129"/>
      <c r="MV123" s="129"/>
      <c r="MW123" s="129"/>
      <c r="MX123" s="129"/>
    </row>
    <row r="124" spans="1:362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G124" s="129"/>
      <c r="FH124" s="129"/>
      <c r="FI124" s="129"/>
      <c r="FJ124" s="129"/>
      <c r="FK124" s="129"/>
      <c r="FL124" s="129"/>
      <c r="FM124" s="129"/>
      <c r="FN124" s="129"/>
      <c r="FO124" s="129"/>
      <c r="FP124" s="129"/>
      <c r="FQ124" s="129"/>
      <c r="FR124" s="129"/>
      <c r="FS124" s="129"/>
      <c r="FT124" s="129"/>
      <c r="FU124" s="129"/>
      <c r="FV124" s="129"/>
      <c r="FW124" s="129"/>
      <c r="FX124" s="129"/>
      <c r="FY124" s="129"/>
      <c r="FZ124" s="129"/>
      <c r="GA124" s="129"/>
      <c r="GB124" s="129"/>
      <c r="GC124" s="129"/>
      <c r="GD124" s="129"/>
      <c r="GE124" s="129"/>
      <c r="GF124" s="129"/>
      <c r="GG124" s="129"/>
      <c r="GH124" s="129"/>
      <c r="GI124" s="129"/>
      <c r="GJ124" s="129"/>
      <c r="GK124" s="129"/>
      <c r="GL124" s="129"/>
      <c r="GM124" s="129"/>
      <c r="GN124" s="129"/>
      <c r="GO124" s="129"/>
      <c r="GP124" s="129"/>
      <c r="GQ124" s="129"/>
      <c r="GR124" s="129"/>
      <c r="GS124" s="129"/>
      <c r="GT124" s="129"/>
      <c r="GU124" s="129"/>
      <c r="GV124" s="129"/>
      <c r="GW124" s="129"/>
      <c r="GX124" s="129"/>
      <c r="GY124" s="129"/>
      <c r="GZ124" s="129"/>
      <c r="HA124" s="129"/>
      <c r="HB124" s="129"/>
      <c r="HC124" s="129"/>
      <c r="HD124" s="129"/>
      <c r="HE124" s="129"/>
      <c r="HF124" s="129"/>
      <c r="HG124" s="129"/>
      <c r="HH124" s="129"/>
      <c r="HI124" s="129"/>
      <c r="HJ124" s="129"/>
      <c r="HK124" s="129"/>
      <c r="HL124" s="129"/>
      <c r="HM124" s="129"/>
      <c r="HN124" s="129"/>
      <c r="HO124" s="129"/>
      <c r="HP124" s="129"/>
      <c r="HQ124" s="129"/>
      <c r="HR124" s="129"/>
      <c r="HS124" s="129"/>
      <c r="HT124" s="129"/>
      <c r="HU124" s="129"/>
      <c r="HV124" s="129"/>
      <c r="HW124" s="129"/>
      <c r="HX124" s="129"/>
      <c r="HY124" s="129"/>
      <c r="HZ124" s="129"/>
      <c r="IA124" s="129"/>
      <c r="IB124" s="129"/>
      <c r="IC124" s="129"/>
      <c r="ID124" s="129"/>
      <c r="IE124" s="129"/>
      <c r="IF124" s="129"/>
      <c r="IG124" s="129"/>
      <c r="IH124" s="129"/>
      <c r="II124" s="129"/>
      <c r="IJ124" s="129"/>
      <c r="IK124" s="129"/>
      <c r="IL124" s="129"/>
      <c r="IM124" s="129"/>
      <c r="IN124" s="129"/>
      <c r="IO124" s="129"/>
      <c r="IP124" s="129"/>
      <c r="IQ124" s="129"/>
      <c r="IR124" s="129"/>
      <c r="IS124" s="129"/>
      <c r="IT124" s="129"/>
      <c r="IU124" s="129"/>
      <c r="IV124" s="129"/>
      <c r="IW124" s="129"/>
      <c r="IX124" s="129"/>
      <c r="IY124" s="129"/>
      <c r="IZ124" s="129"/>
      <c r="JA124" s="129"/>
      <c r="JB124" s="129"/>
      <c r="JC124" s="129"/>
      <c r="JD124" s="129"/>
      <c r="JE124" s="129"/>
      <c r="JF124" s="129"/>
      <c r="JG124" s="129"/>
      <c r="JH124" s="129"/>
      <c r="JI124" s="129"/>
      <c r="JJ124" s="129"/>
      <c r="JK124" s="129"/>
      <c r="JL124" s="129"/>
      <c r="JM124" s="129"/>
      <c r="JN124" s="129"/>
      <c r="JO124" s="129"/>
      <c r="JP124" s="129"/>
      <c r="JQ124" s="129"/>
      <c r="JR124" s="129"/>
      <c r="JS124" s="129"/>
      <c r="JT124" s="129"/>
      <c r="JU124" s="129"/>
      <c r="JV124" s="129"/>
      <c r="JW124" s="129"/>
      <c r="JX124" s="129"/>
      <c r="JY124" s="129"/>
      <c r="JZ124" s="129"/>
      <c r="KA124" s="129"/>
      <c r="KB124" s="129"/>
      <c r="KC124" s="129"/>
      <c r="KD124" s="129"/>
      <c r="KE124" s="129"/>
      <c r="KF124" s="129"/>
      <c r="KG124" s="129"/>
      <c r="KH124" s="129"/>
      <c r="KI124" s="129"/>
      <c r="KJ124" s="129"/>
      <c r="KK124" s="129"/>
      <c r="KL124" s="129"/>
      <c r="KM124" s="129"/>
      <c r="KN124" s="129"/>
      <c r="KO124" s="129"/>
      <c r="KP124" s="129"/>
      <c r="KQ124" s="129"/>
      <c r="KR124" s="129"/>
      <c r="KS124" s="129"/>
      <c r="KT124" s="129"/>
      <c r="KU124" s="129"/>
      <c r="KV124" s="129"/>
      <c r="KW124" s="129"/>
      <c r="KX124" s="129"/>
      <c r="KY124" s="129"/>
      <c r="KZ124" s="129"/>
      <c r="LA124" s="129"/>
      <c r="LB124" s="129"/>
      <c r="LC124" s="129"/>
      <c r="LD124" s="129"/>
      <c r="LE124" s="129"/>
      <c r="LF124" s="129"/>
      <c r="LG124" s="129"/>
      <c r="LH124" s="129"/>
      <c r="LI124" s="129"/>
      <c r="LJ124" s="129"/>
      <c r="LK124" s="129"/>
      <c r="LL124" s="129"/>
      <c r="LM124" s="129"/>
      <c r="LN124" s="129"/>
      <c r="LO124" s="129"/>
      <c r="LP124" s="129"/>
      <c r="LQ124" s="129"/>
      <c r="LR124" s="129"/>
      <c r="LS124" s="129"/>
      <c r="LT124" s="129"/>
      <c r="LU124" s="129"/>
      <c r="LV124" s="129"/>
      <c r="LW124" s="129"/>
      <c r="LX124" s="129"/>
      <c r="LY124" s="129"/>
      <c r="LZ124" s="129"/>
      <c r="MA124" s="129"/>
      <c r="MB124" s="129"/>
      <c r="MC124" s="129"/>
      <c r="MD124" s="129"/>
      <c r="ME124" s="129"/>
      <c r="MF124" s="129"/>
      <c r="MG124" s="129"/>
      <c r="MH124" s="129"/>
      <c r="MI124" s="129"/>
      <c r="MJ124" s="129"/>
      <c r="MK124" s="129"/>
      <c r="ML124" s="129"/>
      <c r="MM124" s="129"/>
      <c r="MN124" s="129"/>
      <c r="MO124" s="129"/>
      <c r="MP124" s="129"/>
      <c r="MQ124" s="129"/>
      <c r="MR124" s="129"/>
      <c r="MS124" s="129"/>
      <c r="MT124" s="129"/>
      <c r="MU124" s="129"/>
      <c r="MV124" s="129"/>
      <c r="MW124" s="129"/>
      <c r="MX124" s="129"/>
    </row>
    <row r="125" spans="1:362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29"/>
      <c r="EF125" s="129"/>
      <c r="EG125" s="129"/>
      <c r="EH125" s="129"/>
      <c r="EI125" s="129"/>
      <c r="EJ125" s="129"/>
      <c r="EK125" s="129"/>
      <c r="EL125" s="129"/>
      <c r="EM125" s="129"/>
      <c r="EN125" s="129"/>
      <c r="EO125" s="129"/>
      <c r="EP125" s="129"/>
      <c r="EQ125" s="129"/>
      <c r="ER125" s="129"/>
      <c r="ES125" s="129"/>
      <c r="ET125" s="129"/>
      <c r="EU125" s="129"/>
      <c r="EV125" s="129"/>
      <c r="EW125" s="129"/>
      <c r="EX125" s="129"/>
      <c r="EY125" s="129"/>
      <c r="EZ125" s="129"/>
      <c r="FA125" s="129"/>
      <c r="FB125" s="129"/>
      <c r="FC125" s="129"/>
      <c r="FD125" s="129"/>
      <c r="FE125" s="129"/>
      <c r="FF125" s="129"/>
      <c r="FG125" s="129"/>
      <c r="FH125" s="129"/>
      <c r="FI125" s="129"/>
      <c r="FJ125" s="129"/>
      <c r="FK125" s="129"/>
      <c r="FL125" s="129"/>
      <c r="FM125" s="129"/>
      <c r="FN125" s="129"/>
      <c r="FO125" s="129"/>
      <c r="FP125" s="129"/>
      <c r="FQ125" s="129"/>
      <c r="FR125" s="129"/>
      <c r="FS125" s="129"/>
      <c r="FT125" s="129"/>
      <c r="FU125" s="129"/>
      <c r="FV125" s="129"/>
      <c r="FW125" s="129"/>
      <c r="FX125" s="129"/>
      <c r="FY125" s="129"/>
      <c r="FZ125" s="129"/>
      <c r="GA125" s="129"/>
      <c r="GB125" s="129"/>
      <c r="GC125" s="129"/>
      <c r="GD125" s="129"/>
      <c r="GE125" s="129"/>
      <c r="GF125" s="129"/>
      <c r="GG125" s="129"/>
      <c r="GH125" s="129"/>
      <c r="GI125" s="129"/>
      <c r="GJ125" s="129"/>
      <c r="GK125" s="129"/>
      <c r="GL125" s="129"/>
      <c r="GM125" s="129"/>
      <c r="GN125" s="129"/>
      <c r="GO125" s="129"/>
      <c r="GP125" s="129"/>
      <c r="GQ125" s="129"/>
      <c r="GR125" s="129"/>
      <c r="GS125" s="129"/>
      <c r="GT125" s="129"/>
      <c r="GU125" s="129"/>
      <c r="GV125" s="129"/>
      <c r="GW125" s="129"/>
      <c r="GX125" s="129"/>
      <c r="GY125" s="129"/>
      <c r="GZ125" s="129"/>
      <c r="HA125" s="129"/>
      <c r="HB125" s="129"/>
      <c r="HC125" s="129"/>
      <c r="HD125" s="129"/>
      <c r="HE125" s="129"/>
      <c r="HF125" s="129"/>
      <c r="HG125" s="129"/>
      <c r="HH125" s="129"/>
      <c r="HI125" s="129"/>
      <c r="HJ125" s="129"/>
      <c r="HK125" s="129"/>
      <c r="HL125" s="129"/>
      <c r="HM125" s="129"/>
      <c r="HN125" s="129"/>
      <c r="HO125" s="129"/>
      <c r="HP125" s="129"/>
      <c r="HQ125" s="129"/>
      <c r="HR125" s="129"/>
      <c r="HS125" s="129"/>
      <c r="HT125" s="129"/>
      <c r="HU125" s="129"/>
      <c r="HV125" s="129"/>
      <c r="HW125" s="129"/>
      <c r="HX125" s="129"/>
      <c r="HY125" s="129"/>
      <c r="HZ125" s="129"/>
      <c r="IA125" s="129"/>
      <c r="IB125" s="129"/>
      <c r="IC125" s="129"/>
      <c r="ID125" s="129"/>
      <c r="IE125" s="129"/>
      <c r="IF125" s="129"/>
      <c r="IG125" s="129"/>
      <c r="IH125" s="129"/>
      <c r="II125" s="129"/>
      <c r="IJ125" s="129"/>
      <c r="IK125" s="129"/>
      <c r="IL125" s="129"/>
      <c r="IM125" s="129"/>
      <c r="IN125" s="129"/>
      <c r="IO125" s="129"/>
      <c r="IP125" s="129"/>
      <c r="IQ125" s="129"/>
      <c r="IR125" s="129"/>
      <c r="IS125" s="129"/>
      <c r="IT125" s="129"/>
      <c r="IU125" s="129"/>
      <c r="IV125" s="129"/>
      <c r="IW125" s="129"/>
      <c r="IX125" s="129"/>
      <c r="IY125" s="129"/>
      <c r="IZ125" s="129"/>
      <c r="JA125" s="129"/>
      <c r="JB125" s="129"/>
      <c r="JC125" s="129"/>
      <c r="JD125" s="129"/>
      <c r="JE125" s="129"/>
      <c r="JF125" s="129"/>
      <c r="JG125" s="129"/>
      <c r="JH125" s="129"/>
      <c r="JI125" s="129"/>
      <c r="JJ125" s="129"/>
      <c r="JK125" s="129"/>
      <c r="JL125" s="129"/>
      <c r="JM125" s="129"/>
      <c r="JN125" s="129"/>
      <c r="JO125" s="129"/>
      <c r="JP125" s="129"/>
      <c r="JQ125" s="129"/>
      <c r="JR125" s="129"/>
      <c r="JS125" s="129"/>
      <c r="JT125" s="129"/>
      <c r="JU125" s="129"/>
      <c r="JV125" s="129"/>
      <c r="JW125" s="129"/>
      <c r="JX125" s="129"/>
      <c r="JY125" s="129"/>
      <c r="JZ125" s="129"/>
      <c r="KA125" s="129"/>
      <c r="KB125" s="129"/>
      <c r="KC125" s="129"/>
      <c r="KD125" s="129"/>
      <c r="KE125" s="129"/>
      <c r="KF125" s="129"/>
      <c r="KG125" s="129"/>
      <c r="KH125" s="129"/>
      <c r="KI125" s="129"/>
      <c r="KJ125" s="129"/>
      <c r="KK125" s="129"/>
      <c r="KL125" s="129"/>
      <c r="KM125" s="129"/>
      <c r="KN125" s="129"/>
      <c r="KO125" s="129"/>
      <c r="KP125" s="129"/>
      <c r="KQ125" s="129"/>
      <c r="KR125" s="129"/>
      <c r="KS125" s="129"/>
      <c r="KT125" s="129"/>
      <c r="KU125" s="129"/>
      <c r="KV125" s="129"/>
      <c r="KW125" s="129"/>
      <c r="KX125" s="129"/>
      <c r="KY125" s="129"/>
      <c r="KZ125" s="129"/>
      <c r="LA125" s="129"/>
      <c r="LB125" s="129"/>
      <c r="LC125" s="129"/>
      <c r="LD125" s="129"/>
      <c r="LE125" s="129"/>
      <c r="LF125" s="129"/>
      <c r="LG125" s="129"/>
      <c r="LH125" s="129"/>
      <c r="LI125" s="129"/>
      <c r="LJ125" s="129"/>
      <c r="LK125" s="129"/>
      <c r="LL125" s="129"/>
      <c r="LM125" s="129"/>
      <c r="LN125" s="129"/>
      <c r="LO125" s="129"/>
      <c r="LP125" s="129"/>
      <c r="LQ125" s="129"/>
      <c r="LR125" s="129"/>
      <c r="LS125" s="129"/>
      <c r="LT125" s="129"/>
      <c r="LU125" s="129"/>
      <c r="LV125" s="129"/>
      <c r="LW125" s="129"/>
      <c r="LX125" s="129"/>
      <c r="LY125" s="129"/>
      <c r="LZ125" s="129"/>
      <c r="MA125" s="129"/>
      <c r="MB125" s="129"/>
      <c r="MC125" s="129"/>
      <c r="MD125" s="129"/>
      <c r="ME125" s="129"/>
      <c r="MF125" s="129"/>
      <c r="MG125" s="129"/>
      <c r="MH125" s="129"/>
      <c r="MI125" s="129"/>
      <c r="MJ125" s="129"/>
      <c r="MK125" s="129"/>
      <c r="ML125" s="129"/>
      <c r="MM125" s="129"/>
      <c r="MN125" s="129"/>
      <c r="MO125" s="129"/>
      <c r="MP125" s="129"/>
      <c r="MQ125" s="129"/>
      <c r="MR125" s="129"/>
      <c r="MS125" s="129"/>
      <c r="MT125" s="129"/>
      <c r="MU125" s="129"/>
      <c r="MV125" s="129"/>
      <c r="MW125" s="129"/>
      <c r="MX125" s="129"/>
    </row>
    <row r="126" spans="1:362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  <c r="FR126" s="129"/>
      <c r="FS126" s="129"/>
      <c r="FT126" s="129"/>
      <c r="FU126" s="129"/>
      <c r="FV126" s="129"/>
      <c r="FW126" s="129"/>
      <c r="FX126" s="129"/>
      <c r="FY126" s="129"/>
      <c r="FZ126" s="129"/>
      <c r="GA126" s="129"/>
      <c r="GB126" s="129"/>
      <c r="GC126" s="129"/>
      <c r="GD126" s="129"/>
      <c r="GE126" s="129"/>
      <c r="GF126" s="129"/>
      <c r="GG126" s="129"/>
      <c r="GH126" s="129"/>
      <c r="GI126" s="129"/>
      <c r="GJ126" s="129"/>
      <c r="GK126" s="129"/>
      <c r="GL126" s="129"/>
      <c r="GM126" s="129"/>
      <c r="GN126" s="129"/>
      <c r="GO126" s="129"/>
      <c r="GP126" s="129"/>
      <c r="GQ126" s="129"/>
      <c r="GR126" s="129"/>
      <c r="GS126" s="129"/>
      <c r="GT126" s="129"/>
      <c r="GU126" s="129"/>
      <c r="GV126" s="129"/>
      <c r="GW126" s="129"/>
      <c r="GX126" s="129"/>
      <c r="GY126" s="129"/>
      <c r="GZ126" s="129"/>
      <c r="HA126" s="129"/>
      <c r="HB126" s="129"/>
      <c r="HC126" s="129"/>
      <c r="HD126" s="129"/>
      <c r="HE126" s="129"/>
      <c r="HF126" s="129"/>
      <c r="HG126" s="129"/>
      <c r="HH126" s="129"/>
      <c r="HI126" s="129"/>
      <c r="HJ126" s="129"/>
      <c r="HK126" s="129"/>
      <c r="HL126" s="129"/>
      <c r="HM126" s="129"/>
      <c r="HN126" s="129"/>
      <c r="HO126" s="129"/>
      <c r="HP126" s="129"/>
      <c r="HQ126" s="129"/>
      <c r="HR126" s="129"/>
      <c r="HS126" s="129"/>
      <c r="HT126" s="129"/>
      <c r="HU126" s="129"/>
      <c r="HV126" s="129"/>
      <c r="HW126" s="129"/>
      <c r="HX126" s="129"/>
      <c r="HY126" s="129"/>
      <c r="HZ126" s="129"/>
      <c r="IA126" s="129"/>
      <c r="IB126" s="129"/>
      <c r="IC126" s="129"/>
      <c r="ID126" s="129"/>
      <c r="IE126" s="129"/>
      <c r="IF126" s="129"/>
      <c r="IG126" s="129"/>
      <c r="IH126" s="129"/>
      <c r="II126" s="129"/>
      <c r="IJ126" s="129"/>
      <c r="IK126" s="129"/>
      <c r="IL126" s="129"/>
      <c r="IM126" s="129"/>
      <c r="IN126" s="129"/>
      <c r="IO126" s="129"/>
      <c r="IP126" s="129"/>
      <c r="IQ126" s="129"/>
      <c r="IR126" s="129"/>
      <c r="IS126" s="129"/>
      <c r="IT126" s="129"/>
      <c r="IU126" s="129"/>
      <c r="IV126" s="129"/>
      <c r="IW126" s="129"/>
      <c r="IX126" s="129"/>
      <c r="IY126" s="129"/>
      <c r="IZ126" s="129"/>
      <c r="JA126" s="129"/>
      <c r="JB126" s="129"/>
      <c r="JC126" s="129"/>
      <c r="JD126" s="129"/>
      <c r="JE126" s="129"/>
      <c r="JF126" s="129"/>
      <c r="JG126" s="129"/>
      <c r="JH126" s="129"/>
      <c r="JI126" s="129"/>
      <c r="JJ126" s="129"/>
      <c r="JK126" s="129"/>
      <c r="JL126" s="129"/>
      <c r="JM126" s="129"/>
      <c r="JN126" s="129"/>
      <c r="JO126" s="129"/>
      <c r="JP126" s="129"/>
      <c r="JQ126" s="129"/>
      <c r="JR126" s="129"/>
      <c r="JS126" s="129"/>
      <c r="JT126" s="129"/>
      <c r="JU126" s="129"/>
      <c r="JV126" s="129"/>
      <c r="JW126" s="129"/>
      <c r="JX126" s="129"/>
      <c r="JY126" s="129"/>
      <c r="JZ126" s="129"/>
      <c r="KA126" s="129"/>
      <c r="KB126" s="129"/>
      <c r="KC126" s="129"/>
      <c r="KD126" s="129"/>
      <c r="KE126" s="129"/>
      <c r="KF126" s="129"/>
      <c r="KG126" s="129"/>
      <c r="KH126" s="129"/>
      <c r="KI126" s="129"/>
      <c r="KJ126" s="129"/>
      <c r="KK126" s="129"/>
      <c r="KL126" s="129"/>
      <c r="KM126" s="129"/>
      <c r="KN126" s="129"/>
      <c r="KO126" s="129"/>
      <c r="KP126" s="129"/>
      <c r="KQ126" s="129"/>
      <c r="KR126" s="129"/>
      <c r="KS126" s="129"/>
      <c r="KT126" s="129"/>
      <c r="KU126" s="129"/>
      <c r="KV126" s="129"/>
      <c r="KW126" s="129"/>
      <c r="KX126" s="129"/>
      <c r="KY126" s="129"/>
      <c r="KZ126" s="129"/>
      <c r="LA126" s="129"/>
      <c r="LB126" s="129"/>
      <c r="LC126" s="129"/>
      <c r="LD126" s="129"/>
      <c r="LE126" s="129"/>
      <c r="LF126" s="129"/>
      <c r="LG126" s="129"/>
      <c r="LH126" s="129"/>
      <c r="LI126" s="129"/>
      <c r="LJ126" s="129"/>
      <c r="LK126" s="129"/>
      <c r="LL126" s="129"/>
      <c r="LM126" s="129"/>
      <c r="LN126" s="129"/>
      <c r="LO126" s="129"/>
      <c r="LP126" s="129"/>
      <c r="LQ126" s="129"/>
      <c r="LR126" s="129"/>
      <c r="LS126" s="129"/>
      <c r="LT126" s="129"/>
      <c r="LU126" s="129"/>
      <c r="LV126" s="129"/>
      <c r="LW126" s="129"/>
      <c r="LX126" s="129"/>
      <c r="LY126" s="129"/>
      <c r="LZ126" s="129"/>
      <c r="MA126" s="129"/>
      <c r="MB126" s="129"/>
      <c r="MC126" s="129"/>
      <c r="MD126" s="129"/>
      <c r="ME126" s="129"/>
      <c r="MF126" s="129"/>
      <c r="MG126" s="129"/>
      <c r="MH126" s="129"/>
      <c r="MI126" s="129"/>
      <c r="MJ126" s="129"/>
      <c r="MK126" s="129"/>
      <c r="ML126" s="129"/>
      <c r="MM126" s="129"/>
      <c r="MN126" s="129"/>
      <c r="MO126" s="129"/>
      <c r="MP126" s="129"/>
      <c r="MQ126" s="129"/>
      <c r="MR126" s="129"/>
      <c r="MS126" s="129"/>
      <c r="MT126" s="129"/>
      <c r="MU126" s="129"/>
      <c r="MV126" s="129"/>
      <c r="MW126" s="129"/>
      <c r="MX126" s="129"/>
    </row>
    <row r="127" spans="1:362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29"/>
      <c r="EM127" s="129"/>
      <c r="EN127" s="129"/>
      <c r="EO127" s="129"/>
      <c r="EP127" s="129"/>
      <c r="EQ127" s="129"/>
      <c r="ER127" s="129"/>
      <c r="ES127" s="129"/>
      <c r="ET127" s="129"/>
      <c r="EU127" s="129"/>
      <c r="EV127" s="129"/>
      <c r="EW127" s="129"/>
      <c r="EX127" s="129"/>
      <c r="EY127" s="129"/>
      <c r="EZ127" s="129"/>
      <c r="FA127" s="129"/>
      <c r="FB127" s="129"/>
      <c r="FC127" s="129"/>
      <c r="FD127" s="129"/>
      <c r="FE127" s="129"/>
      <c r="FF127" s="129"/>
      <c r="FG127" s="129"/>
      <c r="FH127" s="129"/>
      <c r="FI127" s="129"/>
      <c r="FJ127" s="129"/>
      <c r="FK127" s="129"/>
      <c r="FL127" s="129"/>
      <c r="FM127" s="129"/>
      <c r="FN127" s="129"/>
      <c r="FO127" s="129"/>
      <c r="FP127" s="129"/>
      <c r="FQ127" s="129"/>
      <c r="FR127" s="129"/>
      <c r="FS127" s="129"/>
      <c r="FT127" s="129"/>
      <c r="FU127" s="129"/>
      <c r="FV127" s="129"/>
      <c r="FW127" s="129"/>
      <c r="FX127" s="129"/>
      <c r="FY127" s="129"/>
      <c r="FZ127" s="129"/>
      <c r="GA127" s="129"/>
      <c r="GB127" s="129"/>
      <c r="GC127" s="129"/>
      <c r="GD127" s="129"/>
      <c r="GE127" s="129"/>
      <c r="GF127" s="129"/>
      <c r="GG127" s="129"/>
      <c r="GH127" s="129"/>
      <c r="GI127" s="129"/>
      <c r="GJ127" s="129"/>
      <c r="GK127" s="129"/>
      <c r="GL127" s="129"/>
      <c r="GM127" s="129"/>
      <c r="GN127" s="129"/>
      <c r="GO127" s="129"/>
      <c r="GP127" s="129"/>
      <c r="GQ127" s="129"/>
      <c r="GR127" s="129"/>
      <c r="GS127" s="129"/>
      <c r="GT127" s="129"/>
      <c r="GU127" s="129"/>
      <c r="GV127" s="129"/>
      <c r="GW127" s="129"/>
      <c r="GX127" s="129"/>
      <c r="GY127" s="129"/>
      <c r="GZ127" s="129"/>
      <c r="HA127" s="129"/>
      <c r="HB127" s="129"/>
      <c r="HC127" s="129"/>
      <c r="HD127" s="129"/>
      <c r="HE127" s="129"/>
      <c r="HF127" s="129"/>
      <c r="HG127" s="129"/>
      <c r="HH127" s="129"/>
      <c r="HI127" s="129"/>
      <c r="HJ127" s="129"/>
      <c r="HK127" s="129"/>
      <c r="HL127" s="129"/>
      <c r="HM127" s="129"/>
      <c r="HN127" s="129"/>
      <c r="HO127" s="129"/>
      <c r="HP127" s="129"/>
      <c r="HQ127" s="129"/>
      <c r="HR127" s="129"/>
      <c r="HS127" s="129"/>
      <c r="HT127" s="129"/>
      <c r="HU127" s="129"/>
      <c r="HV127" s="129"/>
      <c r="HW127" s="129"/>
      <c r="HX127" s="129"/>
      <c r="HY127" s="129"/>
      <c r="HZ127" s="129"/>
      <c r="IA127" s="129"/>
      <c r="IB127" s="129"/>
      <c r="IC127" s="129"/>
      <c r="ID127" s="129"/>
      <c r="IE127" s="129"/>
      <c r="IF127" s="129"/>
      <c r="IG127" s="129"/>
      <c r="IH127" s="129"/>
      <c r="II127" s="129"/>
      <c r="IJ127" s="129"/>
      <c r="IK127" s="129"/>
      <c r="IL127" s="129"/>
      <c r="IM127" s="129"/>
      <c r="IN127" s="129"/>
      <c r="IO127" s="129"/>
      <c r="IP127" s="129"/>
      <c r="IQ127" s="129"/>
      <c r="IR127" s="129"/>
      <c r="IS127" s="129"/>
      <c r="IT127" s="129"/>
      <c r="IU127" s="129"/>
      <c r="IV127" s="129"/>
      <c r="IW127" s="129"/>
      <c r="IX127" s="129"/>
      <c r="IY127" s="129"/>
      <c r="IZ127" s="129"/>
      <c r="JA127" s="129"/>
      <c r="JB127" s="129"/>
      <c r="JC127" s="129"/>
      <c r="JD127" s="129"/>
      <c r="JE127" s="129"/>
      <c r="JF127" s="129"/>
      <c r="JG127" s="129"/>
      <c r="JH127" s="129"/>
      <c r="JI127" s="129"/>
      <c r="JJ127" s="129"/>
      <c r="JK127" s="129"/>
      <c r="JL127" s="129"/>
      <c r="JM127" s="129"/>
      <c r="JN127" s="129"/>
      <c r="JO127" s="129"/>
      <c r="JP127" s="129"/>
      <c r="JQ127" s="129"/>
      <c r="JR127" s="129"/>
      <c r="JS127" s="129"/>
      <c r="JT127" s="129"/>
      <c r="JU127" s="129"/>
      <c r="JV127" s="129"/>
      <c r="JW127" s="129"/>
      <c r="JX127" s="129"/>
      <c r="JY127" s="129"/>
      <c r="JZ127" s="129"/>
      <c r="KA127" s="129"/>
      <c r="KB127" s="129"/>
      <c r="KC127" s="129"/>
      <c r="KD127" s="129"/>
      <c r="KE127" s="129"/>
      <c r="KF127" s="129"/>
      <c r="KG127" s="129"/>
      <c r="KH127" s="129"/>
      <c r="KI127" s="129"/>
      <c r="KJ127" s="129"/>
      <c r="KK127" s="129"/>
      <c r="KL127" s="129"/>
      <c r="KM127" s="129"/>
      <c r="KN127" s="129"/>
      <c r="KO127" s="129"/>
      <c r="KP127" s="129"/>
      <c r="KQ127" s="129"/>
      <c r="KR127" s="129"/>
      <c r="KS127" s="129"/>
      <c r="KT127" s="129"/>
      <c r="KU127" s="129"/>
      <c r="KV127" s="129"/>
      <c r="KW127" s="129"/>
      <c r="KX127" s="129"/>
      <c r="KY127" s="129"/>
      <c r="KZ127" s="129"/>
      <c r="LA127" s="129"/>
      <c r="LB127" s="129"/>
      <c r="LC127" s="129"/>
      <c r="LD127" s="129"/>
      <c r="LE127" s="129"/>
      <c r="LF127" s="129"/>
      <c r="LG127" s="129"/>
      <c r="LH127" s="129"/>
      <c r="LI127" s="129"/>
      <c r="LJ127" s="129"/>
      <c r="LK127" s="129"/>
      <c r="LL127" s="129"/>
      <c r="LM127" s="129"/>
      <c r="LN127" s="129"/>
      <c r="LO127" s="129"/>
      <c r="LP127" s="129"/>
      <c r="LQ127" s="129"/>
      <c r="LR127" s="129"/>
      <c r="LS127" s="129"/>
      <c r="LT127" s="129"/>
      <c r="LU127" s="129"/>
      <c r="LV127" s="129"/>
      <c r="LW127" s="129"/>
      <c r="LX127" s="129"/>
      <c r="LY127" s="129"/>
      <c r="LZ127" s="129"/>
      <c r="MA127" s="129"/>
      <c r="MB127" s="129"/>
      <c r="MC127" s="129"/>
      <c r="MD127" s="129"/>
      <c r="ME127" s="129"/>
      <c r="MF127" s="129"/>
      <c r="MG127" s="129"/>
      <c r="MH127" s="129"/>
      <c r="MI127" s="129"/>
      <c r="MJ127" s="129"/>
      <c r="MK127" s="129"/>
      <c r="ML127" s="129"/>
      <c r="MM127" s="129"/>
      <c r="MN127" s="129"/>
      <c r="MO127" s="129"/>
      <c r="MP127" s="129"/>
      <c r="MQ127" s="129"/>
      <c r="MR127" s="129"/>
      <c r="MS127" s="129"/>
      <c r="MT127" s="129"/>
      <c r="MU127" s="129"/>
      <c r="MV127" s="129"/>
      <c r="MW127" s="129"/>
      <c r="MX127" s="129"/>
    </row>
    <row r="128" spans="1:362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29"/>
      <c r="GD128" s="129"/>
      <c r="GE128" s="129"/>
      <c r="GF128" s="129"/>
      <c r="GG128" s="129"/>
      <c r="GH128" s="129"/>
      <c r="GI128" s="129"/>
      <c r="GJ128" s="129"/>
      <c r="GK128" s="129"/>
      <c r="GL128" s="129"/>
      <c r="GM128" s="129"/>
      <c r="GN128" s="129"/>
      <c r="GO128" s="129"/>
      <c r="GP128" s="129"/>
      <c r="GQ128" s="129"/>
      <c r="GR128" s="129"/>
      <c r="GS128" s="129"/>
      <c r="GT128" s="129"/>
      <c r="GU128" s="129"/>
      <c r="GV128" s="129"/>
      <c r="GW128" s="129"/>
      <c r="GX128" s="129"/>
      <c r="GY128" s="129"/>
      <c r="GZ128" s="129"/>
      <c r="HA128" s="129"/>
      <c r="HB128" s="129"/>
      <c r="HC128" s="129"/>
      <c r="HD128" s="129"/>
      <c r="HE128" s="129"/>
      <c r="HF128" s="129"/>
      <c r="HG128" s="129"/>
      <c r="HH128" s="129"/>
      <c r="HI128" s="129"/>
      <c r="HJ128" s="129"/>
      <c r="HK128" s="129"/>
      <c r="HL128" s="129"/>
      <c r="HM128" s="129"/>
      <c r="HN128" s="129"/>
      <c r="HO128" s="129"/>
      <c r="HP128" s="129"/>
      <c r="HQ128" s="129"/>
      <c r="HR128" s="129"/>
      <c r="HS128" s="129"/>
      <c r="HT128" s="129"/>
      <c r="HU128" s="129"/>
      <c r="HV128" s="129"/>
      <c r="HW128" s="129"/>
      <c r="HX128" s="129"/>
      <c r="HY128" s="129"/>
      <c r="HZ128" s="129"/>
      <c r="IA128" s="129"/>
      <c r="IB128" s="129"/>
      <c r="IC128" s="129"/>
      <c r="ID128" s="129"/>
      <c r="IE128" s="129"/>
      <c r="IF128" s="129"/>
      <c r="IG128" s="129"/>
      <c r="IH128" s="129"/>
      <c r="II128" s="129"/>
      <c r="IJ128" s="129"/>
      <c r="IK128" s="129"/>
      <c r="IL128" s="129"/>
      <c r="IM128" s="129"/>
      <c r="IN128" s="129"/>
      <c r="IO128" s="129"/>
      <c r="IP128" s="129"/>
      <c r="IQ128" s="129"/>
      <c r="IR128" s="129"/>
      <c r="IS128" s="129"/>
      <c r="IT128" s="129"/>
      <c r="IU128" s="129"/>
      <c r="IV128" s="129"/>
      <c r="IW128" s="129"/>
      <c r="IX128" s="129"/>
      <c r="IY128" s="129"/>
      <c r="IZ128" s="129"/>
      <c r="JA128" s="129"/>
      <c r="JB128" s="129"/>
      <c r="JC128" s="129"/>
      <c r="JD128" s="129"/>
      <c r="JE128" s="129"/>
      <c r="JF128" s="129"/>
      <c r="JG128" s="129"/>
      <c r="JH128" s="129"/>
      <c r="JI128" s="129"/>
      <c r="JJ128" s="129"/>
      <c r="JK128" s="129"/>
      <c r="JL128" s="129"/>
      <c r="JM128" s="129"/>
      <c r="JN128" s="129"/>
      <c r="JO128" s="129"/>
      <c r="JP128" s="129"/>
      <c r="JQ128" s="129"/>
      <c r="JR128" s="129"/>
      <c r="JS128" s="129"/>
      <c r="JT128" s="129"/>
      <c r="JU128" s="129"/>
      <c r="JV128" s="129"/>
      <c r="JW128" s="129"/>
      <c r="JX128" s="129"/>
      <c r="JY128" s="129"/>
      <c r="JZ128" s="129"/>
      <c r="KA128" s="129"/>
      <c r="KB128" s="129"/>
      <c r="KC128" s="129"/>
      <c r="KD128" s="129"/>
      <c r="KE128" s="129"/>
      <c r="KF128" s="129"/>
      <c r="KG128" s="129"/>
      <c r="KH128" s="129"/>
      <c r="KI128" s="129"/>
      <c r="KJ128" s="129"/>
      <c r="KK128" s="129"/>
      <c r="KL128" s="129"/>
      <c r="KM128" s="129"/>
      <c r="KN128" s="129"/>
      <c r="KO128" s="129"/>
      <c r="KP128" s="129"/>
      <c r="KQ128" s="129"/>
      <c r="KR128" s="129"/>
      <c r="KS128" s="129"/>
      <c r="KT128" s="129"/>
      <c r="KU128" s="129"/>
      <c r="KV128" s="129"/>
      <c r="KW128" s="129"/>
      <c r="KX128" s="129"/>
      <c r="KY128" s="129"/>
      <c r="KZ128" s="129"/>
      <c r="LA128" s="129"/>
      <c r="LB128" s="129"/>
      <c r="LC128" s="129"/>
      <c r="LD128" s="129"/>
      <c r="LE128" s="129"/>
      <c r="LF128" s="129"/>
      <c r="LG128" s="129"/>
      <c r="LH128" s="129"/>
      <c r="LI128" s="129"/>
      <c r="LJ128" s="129"/>
      <c r="LK128" s="129"/>
      <c r="LL128" s="129"/>
      <c r="LM128" s="129"/>
      <c r="LN128" s="129"/>
      <c r="LO128" s="129"/>
      <c r="LP128" s="129"/>
      <c r="LQ128" s="129"/>
      <c r="LR128" s="129"/>
      <c r="LS128" s="129"/>
      <c r="LT128" s="129"/>
      <c r="LU128" s="129"/>
      <c r="LV128" s="129"/>
      <c r="LW128" s="129"/>
      <c r="LX128" s="129"/>
      <c r="LY128" s="129"/>
      <c r="LZ128" s="129"/>
      <c r="MA128" s="129"/>
      <c r="MB128" s="129"/>
      <c r="MC128" s="129"/>
      <c r="MD128" s="129"/>
      <c r="ME128" s="129"/>
      <c r="MF128" s="129"/>
      <c r="MG128" s="129"/>
      <c r="MH128" s="129"/>
      <c r="MI128" s="129"/>
      <c r="MJ128" s="129"/>
      <c r="MK128" s="129"/>
      <c r="ML128" s="129"/>
      <c r="MM128" s="129"/>
      <c r="MN128" s="129"/>
      <c r="MO128" s="129"/>
      <c r="MP128" s="129"/>
      <c r="MQ128" s="129"/>
      <c r="MR128" s="129"/>
      <c r="MS128" s="129"/>
      <c r="MT128" s="129"/>
      <c r="MU128" s="129"/>
      <c r="MV128" s="129"/>
      <c r="MW128" s="129"/>
      <c r="MX128" s="129"/>
    </row>
    <row r="129" spans="1:36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29"/>
      <c r="DT129" s="129"/>
      <c r="DU129" s="129"/>
      <c r="DV129" s="129"/>
      <c r="DW129" s="129"/>
      <c r="DX129" s="129"/>
      <c r="DY129" s="129"/>
      <c r="DZ129" s="129"/>
      <c r="EA129" s="129"/>
      <c r="EB129" s="129"/>
      <c r="EC129" s="129"/>
      <c r="ED129" s="129"/>
      <c r="EE129" s="129"/>
      <c r="EF129" s="129"/>
      <c r="EG129" s="129"/>
      <c r="EH129" s="129"/>
      <c r="EI129" s="129"/>
      <c r="EJ129" s="129"/>
      <c r="EK129" s="129"/>
      <c r="EL129" s="129"/>
      <c r="EM129" s="129"/>
      <c r="EN129" s="129"/>
      <c r="EO129" s="129"/>
      <c r="EP129" s="129"/>
      <c r="EQ129" s="129"/>
      <c r="ER129" s="129"/>
      <c r="ES129" s="129"/>
      <c r="ET129" s="129"/>
      <c r="EU129" s="129"/>
      <c r="EV129" s="129"/>
      <c r="EW129" s="129"/>
      <c r="EX129" s="129"/>
      <c r="EY129" s="129"/>
      <c r="EZ129" s="129"/>
      <c r="FA129" s="129"/>
      <c r="FB129" s="129"/>
      <c r="FC129" s="129"/>
      <c r="FD129" s="129"/>
      <c r="FE129" s="129"/>
      <c r="FF129" s="129"/>
      <c r="FG129" s="129"/>
      <c r="FH129" s="129"/>
      <c r="FI129" s="129"/>
      <c r="FJ129" s="129"/>
      <c r="FK129" s="129"/>
      <c r="FL129" s="129"/>
      <c r="FM129" s="129"/>
      <c r="FN129" s="129"/>
      <c r="FO129" s="129"/>
      <c r="FP129" s="129"/>
      <c r="FQ129" s="129"/>
      <c r="FR129" s="129"/>
      <c r="FS129" s="129"/>
      <c r="FT129" s="129"/>
      <c r="FU129" s="129"/>
      <c r="FV129" s="129"/>
      <c r="FW129" s="129"/>
      <c r="FX129" s="129"/>
      <c r="FY129" s="129"/>
      <c r="FZ129" s="129"/>
      <c r="GA129" s="129"/>
      <c r="GB129" s="129"/>
      <c r="GC129" s="129"/>
      <c r="GD129" s="129"/>
      <c r="GE129" s="129"/>
      <c r="GF129" s="129"/>
      <c r="GG129" s="129"/>
      <c r="GH129" s="129"/>
      <c r="GI129" s="129"/>
      <c r="GJ129" s="129"/>
      <c r="GK129" s="129"/>
      <c r="GL129" s="129"/>
      <c r="GM129" s="129"/>
      <c r="GN129" s="129"/>
      <c r="GO129" s="129"/>
      <c r="GP129" s="129"/>
      <c r="GQ129" s="129"/>
      <c r="GR129" s="129"/>
      <c r="GS129" s="129"/>
      <c r="GT129" s="129"/>
      <c r="GU129" s="129"/>
      <c r="GV129" s="129"/>
      <c r="GW129" s="129"/>
      <c r="GX129" s="129"/>
      <c r="GY129" s="129"/>
      <c r="GZ129" s="129"/>
      <c r="HA129" s="129"/>
      <c r="HB129" s="129"/>
      <c r="HC129" s="129"/>
      <c r="HD129" s="129"/>
      <c r="HE129" s="129"/>
      <c r="HF129" s="129"/>
      <c r="HG129" s="129"/>
      <c r="HH129" s="129"/>
      <c r="HI129" s="129"/>
      <c r="HJ129" s="129"/>
      <c r="HK129" s="129"/>
      <c r="HL129" s="129"/>
      <c r="HM129" s="129"/>
      <c r="HN129" s="129"/>
      <c r="HO129" s="129"/>
      <c r="HP129" s="129"/>
      <c r="HQ129" s="129"/>
      <c r="HR129" s="129"/>
      <c r="HS129" s="129"/>
      <c r="HT129" s="129"/>
      <c r="HU129" s="129"/>
      <c r="HV129" s="129"/>
      <c r="HW129" s="129"/>
      <c r="HX129" s="129"/>
      <c r="HY129" s="129"/>
      <c r="HZ129" s="129"/>
      <c r="IA129" s="129"/>
      <c r="IB129" s="129"/>
      <c r="IC129" s="129"/>
      <c r="ID129" s="129"/>
      <c r="IE129" s="129"/>
      <c r="IF129" s="129"/>
      <c r="IG129" s="129"/>
      <c r="IH129" s="129"/>
      <c r="II129" s="129"/>
      <c r="IJ129" s="129"/>
      <c r="IK129" s="129"/>
      <c r="IL129" s="129"/>
      <c r="IM129" s="129"/>
      <c r="IN129" s="129"/>
      <c r="IO129" s="129"/>
      <c r="IP129" s="129"/>
      <c r="IQ129" s="129"/>
      <c r="IR129" s="129"/>
      <c r="IS129" s="129"/>
      <c r="IT129" s="129"/>
      <c r="IU129" s="129"/>
      <c r="IV129" s="129"/>
      <c r="IW129" s="129"/>
      <c r="IX129" s="129"/>
      <c r="IY129" s="129"/>
      <c r="IZ129" s="129"/>
      <c r="JA129" s="129"/>
      <c r="JB129" s="129"/>
      <c r="JC129" s="129"/>
      <c r="JD129" s="129"/>
      <c r="JE129" s="129"/>
      <c r="JF129" s="129"/>
      <c r="JG129" s="129"/>
      <c r="JH129" s="129"/>
      <c r="JI129" s="129"/>
      <c r="JJ129" s="129"/>
      <c r="JK129" s="129"/>
      <c r="JL129" s="129"/>
      <c r="JM129" s="129"/>
      <c r="JN129" s="129"/>
      <c r="JO129" s="129"/>
      <c r="JP129" s="129"/>
      <c r="JQ129" s="129"/>
      <c r="JR129" s="129"/>
      <c r="JS129" s="129"/>
      <c r="JT129" s="129"/>
      <c r="JU129" s="129"/>
      <c r="JV129" s="129"/>
      <c r="JW129" s="129"/>
      <c r="JX129" s="129"/>
      <c r="JY129" s="129"/>
      <c r="JZ129" s="129"/>
      <c r="KA129" s="129"/>
      <c r="KB129" s="129"/>
      <c r="KC129" s="129"/>
      <c r="KD129" s="129"/>
      <c r="KE129" s="129"/>
      <c r="KF129" s="129"/>
      <c r="KG129" s="129"/>
      <c r="KH129" s="129"/>
      <c r="KI129" s="129"/>
      <c r="KJ129" s="129"/>
      <c r="KK129" s="129"/>
      <c r="KL129" s="129"/>
      <c r="KM129" s="129"/>
      <c r="KN129" s="129"/>
      <c r="KO129" s="129"/>
      <c r="KP129" s="129"/>
      <c r="KQ129" s="129"/>
      <c r="KR129" s="129"/>
      <c r="KS129" s="129"/>
      <c r="KT129" s="129"/>
      <c r="KU129" s="129"/>
      <c r="KV129" s="129"/>
      <c r="KW129" s="129"/>
      <c r="KX129" s="129"/>
      <c r="KY129" s="129"/>
      <c r="KZ129" s="129"/>
      <c r="LA129" s="129"/>
      <c r="LB129" s="129"/>
      <c r="LC129" s="129"/>
      <c r="LD129" s="129"/>
      <c r="LE129" s="129"/>
      <c r="LF129" s="129"/>
      <c r="LG129" s="129"/>
      <c r="LH129" s="129"/>
      <c r="LI129" s="129"/>
      <c r="LJ129" s="129"/>
      <c r="LK129" s="129"/>
      <c r="LL129" s="129"/>
      <c r="LM129" s="129"/>
      <c r="LN129" s="129"/>
      <c r="LO129" s="129"/>
      <c r="LP129" s="129"/>
      <c r="LQ129" s="129"/>
      <c r="LR129" s="129"/>
      <c r="LS129" s="129"/>
      <c r="LT129" s="129"/>
      <c r="LU129" s="129"/>
      <c r="LV129" s="129"/>
      <c r="LW129" s="129"/>
      <c r="LX129" s="129"/>
      <c r="LY129" s="129"/>
      <c r="LZ129" s="129"/>
      <c r="MA129" s="129"/>
      <c r="MB129" s="129"/>
      <c r="MC129" s="129"/>
      <c r="MD129" s="129"/>
      <c r="ME129" s="129"/>
      <c r="MF129" s="129"/>
      <c r="MG129" s="129"/>
      <c r="MH129" s="129"/>
      <c r="MI129" s="129"/>
      <c r="MJ129" s="129"/>
      <c r="MK129" s="129"/>
      <c r="ML129" s="129"/>
      <c r="MM129" s="129"/>
      <c r="MN129" s="129"/>
      <c r="MO129" s="129"/>
      <c r="MP129" s="129"/>
      <c r="MQ129" s="129"/>
      <c r="MR129" s="129"/>
      <c r="MS129" s="129"/>
      <c r="MT129" s="129"/>
      <c r="MU129" s="129"/>
      <c r="MV129" s="129"/>
      <c r="MW129" s="129"/>
      <c r="MX129" s="129"/>
    </row>
    <row r="130" spans="1:362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29"/>
      <c r="EF130" s="129"/>
      <c r="EG130" s="129"/>
      <c r="EH130" s="129"/>
      <c r="EI130" s="129"/>
      <c r="EJ130" s="129"/>
      <c r="EK130" s="129"/>
      <c r="EL130" s="129"/>
      <c r="EM130" s="129"/>
      <c r="EN130" s="129"/>
      <c r="EO130" s="129"/>
      <c r="EP130" s="129"/>
      <c r="EQ130" s="129"/>
      <c r="ER130" s="129"/>
      <c r="ES130" s="129"/>
      <c r="ET130" s="129"/>
      <c r="EU130" s="129"/>
      <c r="EV130" s="129"/>
      <c r="EW130" s="129"/>
      <c r="EX130" s="129"/>
      <c r="EY130" s="129"/>
      <c r="EZ130" s="129"/>
      <c r="FA130" s="129"/>
      <c r="FB130" s="129"/>
      <c r="FC130" s="129"/>
      <c r="FD130" s="129"/>
      <c r="FE130" s="129"/>
      <c r="FF130" s="129"/>
      <c r="FG130" s="129"/>
      <c r="FH130" s="129"/>
      <c r="FI130" s="129"/>
      <c r="FJ130" s="129"/>
      <c r="FK130" s="129"/>
      <c r="FL130" s="129"/>
      <c r="FM130" s="129"/>
      <c r="FN130" s="129"/>
      <c r="FO130" s="129"/>
      <c r="FP130" s="129"/>
      <c r="FQ130" s="129"/>
      <c r="FR130" s="129"/>
      <c r="FS130" s="129"/>
      <c r="FT130" s="129"/>
      <c r="FU130" s="129"/>
      <c r="FV130" s="129"/>
      <c r="FW130" s="129"/>
      <c r="FX130" s="129"/>
      <c r="FY130" s="129"/>
      <c r="FZ130" s="129"/>
      <c r="GA130" s="129"/>
      <c r="GB130" s="129"/>
      <c r="GC130" s="129"/>
      <c r="GD130" s="129"/>
      <c r="GE130" s="129"/>
      <c r="GF130" s="129"/>
      <c r="GG130" s="129"/>
      <c r="GH130" s="129"/>
      <c r="GI130" s="129"/>
      <c r="GJ130" s="129"/>
      <c r="GK130" s="129"/>
      <c r="GL130" s="129"/>
      <c r="GM130" s="129"/>
      <c r="GN130" s="129"/>
      <c r="GO130" s="129"/>
      <c r="GP130" s="129"/>
      <c r="GQ130" s="129"/>
      <c r="GR130" s="129"/>
      <c r="GS130" s="129"/>
      <c r="GT130" s="129"/>
      <c r="GU130" s="129"/>
      <c r="GV130" s="129"/>
      <c r="GW130" s="129"/>
      <c r="GX130" s="129"/>
      <c r="GY130" s="129"/>
      <c r="GZ130" s="129"/>
      <c r="HA130" s="129"/>
      <c r="HB130" s="129"/>
      <c r="HC130" s="129"/>
      <c r="HD130" s="129"/>
      <c r="HE130" s="129"/>
      <c r="HF130" s="129"/>
      <c r="HG130" s="129"/>
      <c r="HH130" s="129"/>
      <c r="HI130" s="129"/>
      <c r="HJ130" s="129"/>
      <c r="HK130" s="129"/>
      <c r="HL130" s="129"/>
      <c r="HM130" s="129"/>
      <c r="HN130" s="129"/>
      <c r="HO130" s="129"/>
      <c r="HP130" s="129"/>
      <c r="HQ130" s="129"/>
      <c r="HR130" s="129"/>
      <c r="HS130" s="129"/>
      <c r="HT130" s="129"/>
      <c r="HU130" s="129"/>
      <c r="HV130" s="129"/>
      <c r="HW130" s="129"/>
      <c r="HX130" s="129"/>
      <c r="HY130" s="129"/>
      <c r="HZ130" s="129"/>
      <c r="IA130" s="129"/>
      <c r="IB130" s="129"/>
      <c r="IC130" s="129"/>
      <c r="ID130" s="129"/>
      <c r="IE130" s="129"/>
      <c r="IF130" s="129"/>
      <c r="IG130" s="129"/>
      <c r="IH130" s="129"/>
      <c r="II130" s="129"/>
      <c r="IJ130" s="129"/>
      <c r="IK130" s="129"/>
      <c r="IL130" s="129"/>
      <c r="IM130" s="129"/>
      <c r="IN130" s="129"/>
      <c r="IO130" s="129"/>
      <c r="IP130" s="129"/>
      <c r="IQ130" s="129"/>
      <c r="IR130" s="129"/>
      <c r="IS130" s="129"/>
      <c r="IT130" s="129"/>
      <c r="IU130" s="129"/>
      <c r="IV130" s="129"/>
      <c r="IW130" s="129"/>
      <c r="IX130" s="129"/>
      <c r="IY130" s="129"/>
      <c r="IZ130" s="129"/>
      <c r="JA130" s="129"/>
      <c r="JB130" s="129"/>
      <c r="JC130" s="129"/>
      <c r="JD130" s="129"/>
      <c r="JE130" s="129"/>
      <c r="JF130" s="129"/>
      <c r="JG130" s="129"/>
      <c r="JH130" s="129"/>
      <c r="JI130" s="129"/>
      <c r="JJ130" s="129"/>
      <c r="JK130" s="129"/>
      <c r="JL130" s="129"/>
      <c r="JM130" s="129"/>
      <c r="JN130" s="129"/>
      <c r="JO130" s="129"/>
      <c r="JP130" s="129"/>
      <c r="JQ130" s="129"/>
      <c r="JR130" s="129"/>
      <c r="JS130" s="129"/>
      <c r="JT130" s="129"/>
      <c r="JU130" s="129"/>
      <c r="JV130" s="129"/>
      <c r="JW130" s="129"/>
      <c r="JX130" s="129"/>
      <c r="JY130" s="129"/>
      <c r="JZ130" s="129"/>
      <c r="KA130" s="129"/>
      <c r="KB130" s="129"/>
      <c r="KC130" s="129"/>
      <c r="KD130" s="129"/>
      <c r="KE130" s="129"/>
      <c r="KF130" s="129"/>
      <c r="KG130" s="129"/>
      <c r="KH130" s="129"/>
      <c r="KI130" s="129"/>
      <c r="KJ130" s="129"/>
      <c r="KK130" s="129"/>
      <c r="KL130" s="129"/>
      <c r="KM130" s="129"/>
      <c r="KN130" s="129"/>
      <c r="KO130" s="129"/>
      <c r="KP130" s="129"/>
      <c r="KQ130" s="129"/>
      <c r="KR130" s="129"/>
      <c r="KS130" s="129"/>
      <c r="KT130" s="129"/>
      <c r="KU130" s="129"/>
      <c r="KV130" s="129"/>
      <c r="KW130" s="129"/>
      <c r="KX130" s="129"/>
      <c r="KY130" s="129"/>
      <c r="KZ130" s="129"/>
      <c r="LA130" s="129"/>
      <c r="LB130" s="129"/>
      <c r="LC130" s="129"/>
      <c r="LD130" s="129"/>
      <c r="LE130" s="129"/>
      <c r="LF130" s="129"/>
      <c r="LG130" s="129"/>
      <c r="LH130" s="129"/>
      <c r="LI130" s="129"/>
      <c r="LJ130" s="129"/>
      <c r="LK130" s="129"/>
      <c r="LL130" s="129"/>
      <c r="LM130" s="129"/>
      <c r="LN130" s="129"/>
      <c r="LO130" s="129"/>
      <c r="LP130" s="129"/>
      <c r="LQ130" s="129"/>
      <c r="LR130" s="129"/>
      <c r="LS130" s="129"/>
      <c r="LT130" s="129"/>
      <c r="LU130" s="129"/>
      <c r="LV130" s="129"/>
      <c r="LW130" s="129"/>
      <c r="LX130" s="129"/>
      <c r="LY130" s="129"/>
      <c r="LZ130" s="129"/>
      <c r="MA130" s="129"/>
      <c r="MB130" s="129"/>
      <c r="MC130" s="129"/>
      <c r="MD130" s="129"/>
      <c r="ME130" s="129"/>
      <c r="MF130" s="129"/>
      <c r="MG130" s="129"/>
      <c r="MH130" s="129"/>
      <c r="MI130" s="129"/>
      <c r="MJ130" s="129"/>
      <c r="MK130" s="129"/>
      <c r="ML130" s="129"/>
      <c r="MM130" s="129"/>
      <c r="MN130" s="129"/>
      <c r="MO130" s="129"/>
      <c r="MP130" s="129"/>
      <c r="MQ130" s="129"/>
      <c r="MR130" s="129"/>
      <c r="MS130" s="129"/>
      <c r="MT130" s="129"/>
      <c r="MU130" s="129"/>
      <c r="MV130" s="129"/>
      <c r="MW130" s="129"/>
      <c r="MX130" s="129"/>
    </row>
    <row r="131" spans="1:362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  <c r="EY131" s="129"/>
      <c r="EZ131" s="129"/>
      <c r="FA131" s="129"/>
      <c r="FB131" s="129"/>
      <c r="FC131" s="129"/>
      <c r="FD131" s="129"/>
      <c r="FE131" s="129"/>
      <c r="FF131" s="129"/>
      <c r="FG131" s="129"/>
      <c r="FH131" s="129"/>
      <c r="FI131" s="129"/>
      <c r="FJ131" s="129"/>
      <c r="FK131" s="129"/>
      <c r="FL131" s="129"/>
      <c r="FM131" s="129"/>
      <c r="FN131" s="129"/>
      <c r="FO131" s="129"/>
      <c r="FP131" s="129"/>
      <c r="FQ131" s="129"/>
      <c r="FR131" s="129"/>
      <c r="FS131" s="129"/>
      <c r="FT131" s="129"/>
      <c r="FU131" s="129"/>
      <c r="FV131" s="129"/>
      <c r="FW131" s="129"/>
      <c r="FX131" s="129"/>
      <c r="FY131" s="129"/>
      <c r="FZ131" s="129"/>
      <c r="GA131" s="129"/>
      <c r="GB131" s="129"/>
      <c r="GC131" s="129"/>
      <c r="GD131" s="129"/>
      <c r="GE131" s="129"/>
      <c r="GF131" s="129"/>
      <c r="GG131" s="129"/>
      <c r="GH131" s="129"/>
      <c r="GI131" s="129"/>
      <c r="GJ131" s="129"/>
      <c r="GK131" s="129"/>
      <c r="GL131" s="129"/>
      <c r="GM131" s="129"/>
      <c r="GN131" s="129"/>
      <c r="GO131" s="129"/>
      <c r="GP131" s="129"/>
      <c r="GQ131" s="129"/>
      <c r="GR131" s="129"/>
      <c r="GS131" s="129"/>
      <c r="GT131" s="129"/>
      <c r="GU131" s="129"/>
      <c r="GV131" s="129"/>
      <c r="GW131" s="129"/>
      <c r="GX131" s="129"/>
      <c r="GY131" s="129"/>
      <c r="GZ131" s="129"/>
      <c r="HA131" s="129"/>
      <c r="HB131" s="129"/>
      <c r="HC131" s="129"/>
      <c r="HD131" s="129"/>
      <c r="HE131" s="129"/>
      <c r="HF131" s="129"/>
      <c r="HG131" s="129"/>
      <c r="HH131" s="129"/>
      <c r="HI131" s="129"/>
      <c r="HJ131" s="129"/>
      <c r="HK131" s="129"/>
      <c r="HL131" s="129"/>
      <c r="HM131" s="129"/>
      <c r="HN131" s="129"/>
      <c r="HO131" s="129"/>
      <c r="HP131" s="129"/>
      <c r="HQ131" s="129"/>
      <c r="HR131" s="129"/>
      <c r="HS131" s="129"/>
      <c r="HT131" s="129"/>
      <c r="HU131" s="129"/>
      <c r="HV131" s="129"/>
      <c r="HW131" s="129"/>
      <c r="HX131" s="129"/>
      <c r="HY131" s="129"/>
      <c r="HZ131" s="129"/>
      <c r="IA131" s="129"/>
      <c r="IB131" s="129"/>
      <c r="IC131" s="129"/>
      <c r="ID131" s="129"/>
      <c r="IE131" s="129"/>
      <c r="IF131" s="129"/>
      <c r="IG131" s="129"/>
      <c r="IH131" s="129"/>
      <c r="II131" s="129"/>
      <c r="IJ131" s="129"/>
      <c r="IK131" s="129"/>
      <c r="IL131" s="129"/>
      <c r="IM131" s="129"/>
      <c r="IN131" s="129"/>
      <c r="IO131" s="129"/>
      <c r="IP131" s="129"/>
      <c r="IQ131" s="129"/>
      <c r="IR131" s="129"/>
      <c r="IS131" s="129"/>
      <c r="IT131" s="129"/>
      <c r="IU131" s="129"/>
      <c r="IV131" s="129"/>
      <c r="IW131" s="129"/>
      <c r="IX131" s="129"/>
      <c r="IY131" s="129"/>
      <c r="IZ131" s="129"/>
      <c r="JA131" s="129"/>
      <c r="JB131" s="129"/>
      <c r="JC131" s="129"/>
      <c r="JD131" s="129"/>
      <c r="JE131" s="129"/>
      <c r="JF131" s="129"/>
      <c r="JG131" s="129"/>
      <c r="JH131" s="129"/>
      <c r="JI131" s="129"/>
      <c r="JJ131" s="129"/>
      <c r="JK131" s="129"/>
      <c r="JL131" s="129"/>
      <c r="JM131" s="129"/>
      <c r="JN131" s="129"/>
      <c r="JO131" s="129"/>
      <c r="JP131" s="129"/>
      <c r="JQ131" s="129"/>
      <c r="JR131" s="129"/>
      <c r="JS131" s="129"/>
      <c r="JT131" s="129"/>
      <c r="JU131" s="129"/>
      <c r="JV131" s="129"/>
      <c r="JW131" s="129"/>
      <c r="JX131" s="129"/>
      <c r="JY131" s="129"/>
      <c r="JZ131" s="129"/>
      <c r="KA131" s="129"/>
      <c r="KB131" s="129"/>
      <c r="KC131" s="129"/>
      <c r="KD131" s="129"/>
      <c r="KE131" s="129"/>
      <c r="KF131" s="129"/>
      <c r="KG131" s="129"/>
      <c r="KH131" s="129"/>
      <c r="KI131" s="129"/>
      <c r="KJ131" s="129"/>
      <c r="KK131" s="129"/>
      <c r="KL131" s="129"/>
      <c r="KM131" s="129"/>
      <c r="KN131" s="129"/>
      <c r="KO131" s="129"/>
      <c r="KP131" s="129"/>
      <c r="KQ131" s="129"/>
      <c r="KR131" s="129"/>
      <c r="KS131" s="129"/>
      <c r="KT131" s="129"/>
      <c r="KU131" s="129"/>
      <c r="KV131" s="129"/>
      <c r="KW131" s="129"/>
      <c r="KX131" s="129"/>
      <c r="KY131" s="129"/>
      <c r="KZ131" s="129"/>
      <c r="LA131" s="129"/>
      <c r="LB131" s="129"/>
      <c r="LC131" s="129"/>
      <c r="LD131" s="129"/>
      <c r="LE131" s="129"/>
      <c r="LF131" s="129"/>
      <c r="LG131" s="129"/>
      <c r="LH131" s="129"/>
      <c r="LI131" s="129"/>
      <c r="LJ131" s="129"/>
      <c r="LK131" s="129"/>
      <c r="LL131" s="129"/>
      <c r="LM131" s="129"/>
      <c r="LN131" s="129"/>
      <c r="LO131" s="129"/>
      <c r="LP131" s="129"/>
      <c r="LQ131" s="129"/>
      <c r="LR131" s="129"/>
      <c r="LS131" s="129"/>
      <c r="LT131" s="129"/>
      <c r="LU131" s="129"/>
      <c r="LV131" s="129"/>
      <c r="LW131" s="129"/>
      <c r="LX131" s="129"/>
      <c r="LY131" s="129"/>
      <c r="LZ131" s="129"/>
      <c r="MA131" s="129"/>
      <c r="MB131" s="129"/>
      <c r="MC131" s="129"/>
      <c r="MD131" s="129"/>
      <c r="ME131" s="129"/>
      <c r="MF131" s="129"/>
      <c r="MG131" s="129"/>
      <c r="MH131" s="129"/>
      <c r="MI131" s="129"/>
      <c r="MJ131" s="129"/>
      <c r="MK131" s="129"/>
      <c r="ML131" s="129"/>
      <c r="MM131" s="129"/>
      <c r="MN131" s="129"/>
      <c r="MO131" s="129"/>
      <c r="MP131" s="129"/>
      <c r="MQ131" s="129"/>
      <c r="MR131" s="129"/>
      <c r="MS131" s="129"/>
      <c r="MT131" s="129"/>
      <c r="MU131" s="129"/>
      <c r="MV131" s="129"/>
      <c r="MW131" s="129"/>
      <c r="MX131" s="129"/>
    </row>
    <row r="132" spans="1:362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  <c r="EP132" s="129"/>
      <c r="EQ132" s="129"/>
      <c r="ER132" s="129"/>
      <c r="ES132" s="129"/>
      <c r="ET132" s="129"/>
      <c r="EU132" s="129"/>
      <c r="EV132" s="129"/>
      <c r="EW132" s="129"/>
      <c r="EX132" s="129"/>
      <c r="EY132" s="129"/>
      <c r="EZ132" s="129"/>
      <c r="FA132" s="129"/>
      <c r="FB132" s="129"/>
      <c r="FC132" s="129"/>
      <c r="FD132" s="129"/>
      <c r="FE132" s="129"/>
      <c r="FF132" s="129"/>
      <c r="FG132" s="129"/>
      <c r="FH132" s="129"/>
      <c r="FI132" s="129"/>
      <c r="FJ132" s="129"/>
      <c r="FK132" s="129"/>
      <c r="FL132" s="129"/>
      <c r="FM132" s="129"/>
      <c r="FN132" s="129"/>
      <c r="FO132" s="129"/>
      <c r="FP132" s="129"/>
      <c r="FQ132" s="129"/>
      <c r="FR132" s="129"/>
      <c r="FS132" s="129"/>
      <c r="FT132" s="129"/>
      <c r="FU132" s="129"/>
      <c r="FV132" s="129"/>
      <c r="FW132" s="129"/>
      <c r="FX132" s="129"/>
      <c r="FY132" s="129"/>
      <c r="FZ132" s="129"/>
      <c r="GA132" s="129"/>
      <c r="GB132" s="129"/>
      <c r="GC132" s="129"/>
      <c r="GD132" s="129"/>
      <c r="GE132" s="129"/>
      <c r="GF132" s="129"/>
      <c r="GG132" s="129"/>
      <c r="GH132" s="129"/>
      <c r="GI132" s="129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29"/>
      <c r="GZ132" s="129"/>
      <c r="HA132" s="129"/>
      <c r="HB132" s="129"/>
      <c r="HC132" s="129"/>
      <c r="HD132" s="129"/>
      <c r="HE132" s="129"/>
      <c r="HF132" s="129"/>
      <c r="HG132" s="129"/>
      <c r="HH132" s="129"/>
      <c r="HI132" s="129"/>
      <c r="HJ132" s="129"/>
      <c r="HK132" s="129"/>
      <c r="HL132" s="129"/>
      <c r="HM132" s="129"/>
      <c r="HN132" s="129"/>
      <c r="HO132" s="129"/>
      <c r="HP132" s="129"/>
      <c r="HQ132" s="129"/>
      <c r="HR132" s="129"/>
      <c r="HS132" s="129"/>
      <c r="HT132" s="129"/>
      <c r="HU132" s="129"/>
      <c r="HV132" s="129"/>
      <c r="HW132" s="129"/>
      <c r="HX132" s="129"/>
      <c r="HY132" s="129"/>
      <c r="HZ132" s="129"/>
      <c r="IA132" s="129"/>
      <c r="IB132" s="129"/>
      <c r="IC132" s="129"/>
      <c r="ID132" s="129"/>
      <c r="IE132" s="129"/>
      <c r="IF132" s="129"/>
      <c r="IG132" s="129"/>
      <c r="IH132" s="129"/>
      <c r="II132" s="129"/>
      <c r="IJ132" s="129"/>
      <c r="IK132" s="129"/>
      <c r="IL132" s="129"/>
      <c r="IM132" s="129"/>
      <c r="IN132" s="129"/>
      <c r="IO132" s="129"/>
      <c r="IP132" s="129"/>
      <c r="IQ132" s="129"/>
      <c r="IR132" s="129"/>
      <c r="IS132" s="129"/>
      <c r="IT132" s="129"/>
      <c r="IU132" s="129"/>
      <c r="IV132" s="129"/>
      <c r="IW132" s="129"/>
      <c r="IX132" s="129"/>
      <c r="IY132" s="129"/>
      <c r="IZ132" s="129"/>
      <c r="JA132" s="129"/>
      <c r="JB132" s="129"/>
      <c r="JC132" s="129"/>
      <c r="JD132" s="129"/>
      <c r="JE132" s="129"/>
      <c r="JF132" s="129"/>
      <c r="JG132" s="129"/>
      <c r="JH132" s="129"/>
      <c r="JI132" s="129"/>
      <c r="JJ132" s="129"/>
      <c r="JK132" s="129"/>
      <c r="JL132" s="129"/>
      <c r="JM132" s="129"/>
      <c r="JN132" s="129"/>
      <c r="JO132" s="129"/>
      <c r="JP132" s="129"/>
      <c r="JQ132" s="129"/>
      <c r="JR132" s="129"/>
      <c r="JS132" s="129"/>
      <c r="JT132" s="129"/>
      <c r="JU132" s="129"/>
      <c r="JV132" s="129"/>
      <c r="JW132" s="129"/>
      <c r="JX132" s="129"/>
      <c r="JY132" s="129"/>
      <c r="JZ132" s="129"/>
      <c r="KA132" s="129"/>
      <c r="KB132" s="129"/>
      <c r="KC132" s="129"/>
      <c r="KD132" s="129"/>
      <c r="KE132" s="129"/>
      <c r="KF132" s="129"/>
      <c r="KG132" s="129"/>
      <c r="KH132" s="129"/>
      <c r="KI132" s="129"/>
      <c r="KJ132" s="129"/>
      <c r="KK132" s="129"/>
      <c r="KL132" s="129"/>
      <c r="KM132" s="129"/>
      <c r="KN132" s="129"/>
      <c r="KO132" s="129"/>
      <c r="KP132" s="129"/>
      <c r="KQ132" s="129"/>
      <c r="KR132" s="129"/>
      <c r="KS132" s="129"/>
      <c r="KT132" s="129"/>
      <c r="KU132" s="129"/>
      <c r="KV132" s="129"/>
      <c r="KW132" s="129"/>
      <c r="KX132" s="129"/>
      <c r="KY132" s="129"/>
      <c r="KZ132" s="129"/>
      <c r="LA132" s="129"/>
      <c r="LB132" s="129"/>
      <c r="LC132" s="129"/>
      <c r="LD132" s="129"/>
      <c r="LE132" s="129"/>
      <c r="LF132" s="129"/>
      <c r="LG132" s="129"/>
      <c r="LH132" s="129"/>
      <c r="LI132" s="129"/>
      <c r="LJ132" s="129"/>
      <c r="LK132" s="129"/>
      <c r="LL132" s="129"/>
      <c r="LM132" s="129"/>
      <c r="LN132" s="129"/>
      <c r="LO132" s="129"/>
      <c r="LP132" s="129"/>
      <c r="LQ132" s="129"/>
      <c r="LR132" s="129"/>
      <c r="LS132" s="129"/>
      <c r="LT132" s="129"/>
      <c r="LU132" s="129"/>
      <c r="LV132" s="129"/>
      <c r="LW132" s="129"/>
      <c r="LX132" s="129"/>
      <c r="LY132" s="129"/>
      <c r="LZ132" s="129"/>
      <c r="MA132" s="129"/>
      <c r="MB132" s="129"/>
      <c r="MC132" s="129"/>
      <c r="MD132" s="129"/>
      <c r="ME132" s="129"/>
      <c r="MF132" s="129"/>
      <c r="MG132" s="129"/>
      <c r="MH132" s="129"/>
      <c r="MI132" s="129"/>
      <c r="MJ132" s="129"/>
      <c r="MK132" s="129"/>
      <c r="ML132" s="129"/>
      <c r="MM132" s="129"/>
      <c r="MN132" s="129"/>
      <c r="MO132" s="129"/>
      <c r="MP132" s="129"/>
      <c r="MQ132" s="129"/>
      <c r="MR132" s="129"/>
      <c r="MS132" s="129"/>
      <c r="MT132" s="129"/>
      <c r="MU132" s="129"/>
      <c r="MV132" s="129"/>
      <c r="MW132" s="129"/>
      <c r="MX132" s="129"/>
    </row>
    <row r="133" spans="1:362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129"/>
      <c r="EP133" s="129"/>
      <c r="EQ133" s="129"/>
      <c r="ER133" s="129"/>
      <c r="ES133" s="129"/>
      <c r="ET133" s="129"/>
      <c r="EU133" s="129"/>
      <c r="EV133" s="129"/>
      <c r="EW133" s="129"/>
      <c r="EX133" s="129"/>
      <c r="EY133" s="129"/>
      <c r="EZ133" s="129"/>
      <c r="FA133" s="129"/>
      <c r="FB133" s="129"/>
      <c r="FC133" s="129"/>
      <c r="FD133" s="129"/>
      <c r="FE133" s="129"/>
      <c r="FF133" s="129"/>
      <c r="FG133" s="129"/>
      <c r="FH133" s="129"/>
      <c r="FI133" s="129"/>
      <c r="FJ133" s="129"/>
      <c r="FK133" s="129"/>
      <c r="FL133" s="129"/>
      <c r="FM133" s="129"/>
      <c r="FN133" s="129"/>
      <c r="FO133" s="129"/>
      <c r="FP133" s="129"/>
      <c r="FQ133" s="129"/>
      <c r="FR133" s="129"/>
      <c r="FS133" s="129"/>
      <c r="FT133" s="129"/>
      <c r="FU133" s="129"/>
      <c r="FV133" s="129"/>
      <c r="FW133" s="129"/>
      <c r="FX133" s="129"/>
      <c r="FY133" s="129"/>
      <c r="FZ133" s="129"/>
      <c r="GA133" s="129"/>
      <c r="GB133" s="129"/>
      <c r="GC133" s="129"/>
      <c r="GD133" s="129"/>
      <c r="GE133" s="129"/>
      <c r="GF133" s="129"/>
      <c r="GG133" s="129"/>
      <c r="GH133" s="129"/>
      <c r="GI133" s="129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29"/>
      <c r="GV133" s="129"/>
      <c r="GW133" s="129"/>
      <c r="GX133" s="129"/>
      <c r="GY133" s="129"/>
      <c r="GZ133" s="129"/>
      <c r="HA133" s="129"/>
      <c r="HB133" s="129"/>
      <c r="HC133" s="129"/>
      <c r="HD133" s="129"/>
      <c r="HE133" s="129"/>
      <c r="HF133" s="129"/>
      <c r="HG133" s="129"/>
      <c r="HH133" s="129"/>
      <c r="HI133" s="129"/>
      <c r="HJ133" s="129"/>
      <c r="HK133" s="129"/>
      <c r="HL133" s="129"/>
      <c r="HM133" s="129"/>
      <c r="HN133" s="129"/>
      <c r="HO133" s="129"/>
      <c r="HP133" s="129"/>
      <c r="HQ133" s="129"/>
      <c r="HR133" s="129"/>
      <c r="HS133" s="129"/>
      <c r="HT133" s="129"/>
      <c r="HU133" s="129"/>
      <c r="HV133" s="129"/>
      <c r="HW133" s="129"/>
      <c r="HX133" s="129"/>
      <c r="HY133" s="129"/>
      <c r="HZ133" s="129"/>
      <c r="IA133" s="129"/>
      <c r="IB133" s="129"/>
      <c r="IC133" s="129"/>
      <c r="ID133" s="129"/>
      <c r="IE133" s="129"/>
      <c r="IF133" s="129"/>
      <c r="IG133" s="129"/>
      <c r="IH133" s="129"/>
      <c r="II133" s="129"/>
      <c r="IJ133" s="129"/>
      <c r="IK133" s="129"/>
      <c r="IL133" s="129"/>
      <c r="IM133" s="129"/>
      <c r="IN133" s="129"/>
      <c r="IO133" s="129"/>
      <c r="IP133" s="129"/>
      <c r="IQ133" s="129"/>
      <c r="IR133" s="129"/>
      <c r="IS133" s="129"/>
      <c r="IT133" s="129"/>
      <c r="IU133" s="129"/>
      <c r="IV133" s="129"/>
      <c r="IW133" s="129"/>
      <c r="IX133" s="129"/>
      <c r="IY133" s="129"/>
      <c r="IZ133" s="129"/>
      <c r="JA133" s="129"/>
      <c r="JB133" s="129"/>
      <c r="JC133" s="129"/>
      <c r="JD133" s="129"/>
      <c r="JE133" s="129"/>
      <c r="JF133" s="129"/>
      <c r="JG133" s="129"/>
      <c r="JH133" s="129"/>
      <c r="JI133" s="129"/>
      <c r="JJ133" s="129"/>
      <c r="JK133" s="129"/>
      <c r="JL133" s="129"/>
      <c r="JM133" s="129"/>
      <c r="JN133" s="129"/>
      <c r="JO133" s="129"/>
      <c r="JP133" s="129"/>
      <c r="JQ133" s="129"/>
      <c r="JR133" s="129"/>
      <c r="JS133" s="129"/>
      <c r="JT133" s="129"/>
      <c r="JU133" s="129"/>
      <c r="JV133" s="129"/>
      <c r="JW133" s="129"/>
      <c r="JX133" s="129"/>
      <c r="JY133" s="129"/>
      <c r="JZ133" s="129"/>
      <c r="KA133" s="129"/>
      <c r="KB133" s="129"/>
      <c r="KC133" s="129"/>
      <c r="KD133" s="129"/>
      <c r="KE133" s="129"/>
      <c r="KF133" s="129"/>
      <c r="KG133" s="129"/>
      <c r="KH133" s="129"/>
      <c r="KI133" s="129"/>
      <c r="KJ133" s="129"/>
      <c r="KK133" s="129"/>
      <c r="KL133" s="129"/>
      <c r="KM133" s="129"/>
      <c r="KN133" s="129"/>
      <c r="KO133" s="129"/>
      <c r="KP133" s="129"/>
      <c r="KQ133" s="129"/>
      <c r="KR133" s="129"/>
      <c r="KS133" s="129"/>
      <c r="KT133" s="129"/>
      <c r="KU133" s="129"/>
      <c r="KV133" s="129"/>
      <c r="KW133" s="129"/>
      <c r="KX133" s="129"/>
      <c r="KY133" s="129"/>
      <c r="KZ133" s="129"/>
      <c r="LA133" s="129"/>
      <c r="LB133" s="129"/>
      <c r="LC133" s="129"/>
      <c r="LD133" s="129"/>
      <c r="LE133" s="129"/>
      <c r="LF133" s="129"/>
      <c r="LG133" s="129"/>
      <c r="LH133" s="129"/>
      <c r="LI133" s="129"/>
      <c r="LJ133" s="129"/>
      <c r="LK133" s="129"/>
      <c r="LL133" s="129"/>
      <c r="LM133" s="129"/>
      <c r="LN133" s="129"/>
      <c r="LO133" s="129"/>
      <c r="LP133" s="129"/>
      <c r="LQ133" s="129"/>
      <c r="LR133" s="129"/>
      <c r="LS133" s="129"/>
      <c r="LT133" s="129"/>
      <c r="LU133" s="129"/>
      <c r="LV133" s="129"/>
      <c r="LW133" s="129"/>
      <c r="LX133" s="129"/>
      <c r="LY133" s="129"/>
      <c r="LZ133" s="129"/>
      <c r="MA133" s="129"/>
      <c r="MB133" s="129"/>
      <c r="MC133" s="129"/>
      <c r="MD133" s="129"/>
      <c r="ME133" s="129"/>
      <c r="MF133" s="129"/>
      <c r="MG133" s="129"/>
      <c r="MH133" s="129"/>
      <c r="MI133" s="129"/>
      <c r="MJ133" s="129"/>
      <c r="MK133" s="129"/>
      <c r="ML133" s="129"/>
      <c r="MM133" s="129"/>
      <c r="MN133" s="129"/>
      <c r="MO133" s="129"/>
      <c r="MP133" s="129"/>
      <c r="MQ133" s="129"/>
      <c r="MR133" s="129"/>
      <c r="MS133" s="129"/>
      <c r="MT133" s="129"/>
      <c r="MU133" s="129"/>
      <c r="MV133" s="129"/>
      <c r="MW133" s="129"/>
      <c r="MX133" s="129"/>
    </row>
    <row r="134" spans="1:362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G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  <c r="FR134" s="129"/>
      <c r="FS134" s="129"/>
      <c r="FT134" s="129"/>
      <c r="FU134" s="129"/>
      <c r="FV134" s="129"/>
      <c r="FW134" s="129"/>
      <c r="FX134" s="129"/>
      <c r="FY134" s="129"/>
      <c r="FZ134" s="129"/>
      <c r="GA134" s="129"/>
      <c r="GB134" s="129"/>
      <c r="GC134" s="129"/>
      <c r="GD134" s="129"/>
      <c r="GE134" s="129"/>
      <c r="GF134" s="129"/>
      <c r="GG134" s="129"/>
      <c r="GH134" s="129"/>
      <c r="GI134" s="129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29"/>
      <c r="GZ134" s="129"/>
      <c r="HA134" s="129"/>
      <c r="HB134" s="129"/>
      <c r="HC134" s="129"/>
      <c r="HD134" s="129"/>
      <c r="HE134" s="129"/>
      <c r="HF134" s="129"/>
      <c r="HG134" s="129"/>
      <c r="HH134" s="129"/>
      <c r="HI134" s="129"/>
      <c r="HJ134" s="129"/>
      <c r="HK134" s="129"/>
      <c r="HL134" s="129"/>
      <c r="HM134" s="129"/>
      <c r="HN134" s="129"/>
      <c r="HO134" s="129"/>
      <c r="HP134" s="129"/>
      <c r="HQ134" s="129"/>
      <c r="HR134" s="129"/>
      <c r="HS134" s="129"/>
      <c r="HT134" s="129"/>
      <c r="HU134" s="129"/>
      <c r="HV134" s="129"/>
      <c r="HW134" s="129"/>
      <c r="HX134" s="129"/>
      <c r="HY134" s="129"/>
      <c r="HZ134" s="129"/>
      <c r="IA134" s="129"/>
      <c r="IB134" s="129"/>
      <c r="IC134" s="129"/>
      <c r="ID134" s="129"/>
      <c r="IE134" s="129"/>
      <c r="IF134" s="129"/>
      <c r="IG134" s="129"/>
      <c r="IH134" s="129"/>
      <c r="II134" s="129"/>
      <c r="IJ134" s="129"/>
      <c r="IK134" s="129"/>
      <c r="IL134" s="129"/>
      <c r="IM134" s="129"/>
      <c r="IN134" s="129"/>
      <c r="IO134" s="129"/>
      <c r="IP134" s="129"/>
      <c r="IQ134" s="129"/>
      <c r="IR134" s="129"/>
      <c r="IS134" s="129"/>
      <c r="IT134" s="129"/>
      <c r="IU134" s="129"/>
      <c r="IV134" s="129"/>
      <c r="IW134" s="129"/>
      <c r="IX134" s="129"/>
      <c r="IY134" s="129"/>
      <c r="IZ134" s="129"/>
      <c r="JA134" s="129"/>
      <c r="JB134" s="129"/>
      <c r="JC134" s="129"/>
      <c r="JD134" s="129"/>
      <c r="JE134" s="129"/>
      <c r="JF134" s="129"/>
      <c r="JG134" s="129"/>
      <c r="JH134" s="129"/>
      <c r="JI134" s="129"/>
      <c r="JJ134" s="129"/>
      <c r="JK134" s="129"/>
      <c r="JL134" s="129"/>
      <c r="JM134" s="129"/>
      <c r="JN134" s="129"/>
      <c r="JO134" s="129"/>
      <c r="JP134" s="129"/>
      <c r="JQ134" s="129"/>
      <c r="JR134" s="129"/>
      <c r="JS134" s="129"/>
      <c r="JT134" s="129"/>
      <c r="JU134" s="129"/>
      <c r="JV134" s="129"/>
      <c r="JW134" s="129"/>
      <c r="JX134" s="129"/>
      <c r="JY134" s="129"/>
      <c r="JZ134" s="129"/>
      <c r="KA134" s="129"/>
      <c r="KB134" s="129"/>
      <c r="KC134" s="129"/>
      <c r="KD134" s="129"/>
      <c r="KE134" s="129"/>
      <c r="KF134" s="129"/>
      <c r="KG134" s="129"/>
      <c r="KH134" s="129"/>
      <c r="KI134" s="129"/>
      <c r="KJ134" s="129"/>
      <c r="KK134" s="129"/>
      <c r="KL134" s="129"/>
      <c r="KM134" s="129"/>
      <c r="KN134" s="129"/>
      <c r="KO134" s="129"/>
      <c r="KP134" s="129"/>
      <c r="KQ134" s="129"/>
      <c r="KR134" s="129"/>
      <c r="KS134" s="129"/>
      <c r="KT134" s="129"/>
      <c r="KU134" s="129"/>
      <c r="KV134" s="129"/>
      <c r="KW134" s="129"/>
      <c r="KX134" s="129"/>
      <c r="KY134" s="129"/>
      <c r="KZ134" s="129"/>
      <c r="LA134" s="129"/>
      <c r="LB134" s="129"/>
      <c r="LC134" s="129"/>
      <c r="LD134" s="129"/>
      <c r="LE134" s="129"/>
      <c r="LF134" s="129"/>
      <c r="LG134" s="129"/>
      <c r="LH134" s="129"/>
      <c r="LI134" s="129"/>
      <c r="LJ134" s="129"/>
      <c r="LK134" s="129"/>
      <c r="LL134" s="129"/>
      <c r="LM134" s="129"/>
      <c r="LN134" s="129"/>
      <c r="LO134" s="129"/>
      <c r="LP134" s="129"/>
      <c r="LQ134" s="129"/>
      <c r="LR134" s="129"/>
      <c r="LS134" s="129"/>
      <c r="LT134" s="129"/>
      <c r="LU134" s="129"/>
      <c r="LV134" s="129"/>
      <c r="LW134" s="129"/>
      <c r="LX134" s="129"/>
      <c r="LY134" s="129"/>
      <c r="LZ134" s="129"/>
      <c r="MA134" s="129"/>
      <c r="MB134" s="129"/>
      <c r="MC134" s="129"/>
      <c r="MD134" s="129"/>
      <c r="ME134" s="129"/>
      <c r="MF134" s="129"/>
      <c r="MG134" s="129"/>
      <c r="MH134" s="129"/>
      <c r="MI134" s="129"/>
      <c r="MJ134" s="129"/>
      <c r="MK134" s="129"/>
      <c r="ML134" s="129"/>
      <c r="MM134" s="129"/>
      <c r="MN134" s="129"/>
      <c r="MO134" s="129"/>
      <c r="MP134" s="129"/>
      <c r="MQ134" s="129"/>
      <c r="MR134" s="129"/>
      <c r="MS134" s="129"/>
      <c r="MT134" s="129"/>
      <c r="MU134" s="129"/>
      <c r="MV134" s="129"/>
      <c r="MW134" s="129"/>
      <c r="MX134" s="129"/>
    </row>
    <row r="135" spans="1:362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  <c r="EL135" s="129"/>
      <c r="EM135" s="129"/>
      <c r="EN135" s="129"/>
      <c r="EO135" s="129"/>
      <c r="EP135" s="129"/>
      <c r="EQ135" s="129"/>
      <c r="ER135" s="129"/>
      <c r="ES135" s="129"/>
      <c r="ET135" s="129"/>
      <c r="EU135" s="129"/>
      <c r="EV135" s="129"/>
      <c r="EW135" s="129"/>
      <c r="EX135" s="129"/>
      <c r="EY135" s="129"/>
      <c r="EZ135" s="129"/>
      <c r="FA135" s="129"/>
      <c r="FB135" s="129"/>
      <c r="FC135" s="129"/>
      <c r="FD135" s="129"/>
      <c r="FE135" s="129"/>
      <c r="FF135" s="129"/>
      <c r="FG135" s="129"/>
      <c r="FH135" s="129"/>
      <c r="FI135" s="129"/>
      <c r="FJ135" s="129"/>
      <c r="FK135" s="129"/>
      <c r="FL135" s="129"/>
      <c r="FM135" s="129"/>
      <c r="FN135" s="129"/>
      <c r="FO135" s="129"/>
      <c r="FP135" s="129"/>
      <c r="FQ135" s="129"/>
      <c r="FR135" s="129"/>
      <c r="FS135" s="129"/>
      <c r="FT135" s="129"/>
      <c r="FU135" s="129"/>
      <c r="FV135" s="129"/>
      <c r="FW135" s="129"/>
      <c r="FX135" s="129"/>
      <c r="FY135" s="129"/>
      <c r="FZ135" s="129"/>
      <c r="GA135" s="129"/>
      <c r="GB135" s="129"/>
      <c r="GC135" s="129"/>
      <c r="GD135" s="129"/>
      <c r="GE135" s="129"/>
      <c r="GF135" s="129"/>
      <c r="GG135" s="129"/>
      <c r="GH135" s="129"/>
      <c r="GI135" s="129"/>
      <c r="GJ135" s="129"/>
      <c r="GK135" s="129"/>
      <c r="GL135" s="129"/>
      <c r="GM135" s="129"/>
      <c r="GN135" s="129"/>
      <c r="GO135" s="129"/>
      <c r="GP135" s="129"/>
      <c r="GQ135" s="129"/>
      <c r="GR135" s="129"/>
      <c r="GS135" s="129"/>
      <c r="GT135" s="129"/>
      <c r="GU135" s="129"/>
      <c r="GV135" s="129"/>
      <c r="GW135" s="129"/>
      <c r="GX135" s="129"/>
      <c r="GY135" s="129"/>
      <c r="GZ135" s="129"/>
      <c r="HA135" s="129"/>
      <c r="HB135" s="129"/>
      <c r="HC135" s="129"/>
      <c r="HD135" s="129"/>
      <c r="HE135" s="129"/>
      <c r="HF135" s="129"/>
      <c r="HG135" s="129"/>
      <c r="HH135" s="129"/>
      <c r="HI135" s="129"/>
      <c r="HJ135" s="129"/>
      <c r="HK135" s="129"/>
      <c r="HL135" s="129"/>
      <c r="HM135" s="129"/>
      <c r="HN135" s="129"/>
      <c r="HO135" s="129"/>
      <c r="HP135" s="129"/>
      <c r="HQ135" s="129"/>
      <c r="HR135" s="129"/>
      <c r="HS135" s="129"/>
      <c r="HT135" s="129"/>
      <c r="HU135" s="129"/>
      <c r="HV135" s="129"/>
      <c r="HW135" s="129"/>
      <c r="HX135" s="129"/>
      <c r="HY135" s="129"/>
      <c r="HZ135" s="129"/>
      <c r="IA135" s="129"/>
      <c r="IB135" s="129"/>
      <c r="IC135" s="129"/>
      <c r="ID135" s="129"/>
      <c r="IE135" s="129"/>
      <c r="IF135" s="129"/>
      <c r="IG135" s="129"/>
      <c r="IH135" s="129"/>
      <c r="II135" s="129"/>
      <c r="IJ135" s="129"/>
      <c r="IK135" s="129"/>
      <c r="IL135" s="129"/>
      <c r="IM135" s="129"/>
      <c r="IN135" s="129"/>
      <c r="IO135" s="129"/>
      <c r="IP135" s="129"/>
      <c r="IQ135" s="129"/>
      <c r="IR135" s="129"/>
      <c r="IS135" s="129"/>
      <c r="IT135" s="129"/>
      <c r="IU135" s="129"/>
      <c r="IV135" s="129"/>
      <c r="IW135" s="129"/>
      <c r="IX135" s="129"/>
      <c r="IY135" s="129"/>
      <c r="IZ135" s="129"/>
      <c r="JA135" s="129"/>
      <c r="JB135" s="129"/>
      <c r="JC135" s="129"/>
      <c r="JD135" s="129"/>
      <c r="JE135" s="129"/>
      <c r="JF135" s="129"/>
      <c r="JG135" s="129"/>
      <c r="JH135" s="129"/>
      <c r="JI135" s="129"/>
      <c r="JJ135" s="129"/>
      <c r="JK135" s="129"/>
      <c r="JL135" s="129"/>
      <c r="JM135" s="129"/>
      <c r="JN135" s="129"/>
      <c r="JO135" s="129"/>
      <c r="JP135" s="129"/>
      <c r="JQ135" s="129"/>
      <c r="JR135" s="129"/>
      <c r="JS135" s="129"/>
      <c r="JT135" s="129"/>
      <c r="JU135" s="129"/>
      <c r="JV135" s="129"/>
      <c r="JW135" s="129"/>
      <c r="JX135" s="129"/>
      <c r="JY135" s="129"/>
      <c r="JZ135" s="129"/>
      <c r="KA135" s="129"/>
      <c r="KB135" s="129"/>
      <c r="KC135" s="129"/>
      <c r="KD135" s="129"/>
      <c r="KE135" s="129"/>
      <c r="KF135" s="129"/>
      <c r="KG135" s="129"/>
      <c r="KH135" s="129"/>
      <c r="KI135" s="129"/>
      <c r="KJ135" s="129"/>
      <c r="KK135" s="129"/>
      <c r="KL135" s="129"/>
      <c r="KM135" s="129"/>
      <c r="KN135" s="129"/>
      <c r="KO135" s="129"/>
      <c r="KP135" s="129"/>
      <c r="KQ135" s="129"/>
      <c r="KR135" s="129"/>
      <c r="KS135" s="129"/>
      <c r="KT135" s="129"/>
      <c r="KU135" s="129"/>
      <c r="KV135" s="129"/>
      <c r="KW135" s="129"/>
      <c r="KX135" s="129"/>
      <c r="KY135" s="129"/>
      <c r="KZ135" s="129"/>
      <c r="LA135" s="129"/>
      <c r="LB135" s="129"/>
      <c r="LC135" s="129"/>
      <c r="LD135" s="129"/>
      <c r="LE135" s="129"/>
      <c r="LF135" s="129"/>
      <c r="LG135" s="129"/>
      <c r="LH135" s="129"/>
      <c r="LI135" s="129"/>
      <c r="LJ135" s="129"/>
      <c r="LK135" s="129"/>
      <c r="LL135" s="129"/>
      <c r="LM135" s="129"/>
      <c r="LN135" s="129"/>
      <c r="LO135" s="129"/>
      <c r="LP135" s="129"/>
      <c r="LQ135" s="129"/>
      <c r="LR135" s="129"/>
      <c r="LS135" s="129"/>
      <c r="LT135" s="129"/>
      <c r="LU135" s="129"/>
      <c r="LV135" s="129"/>
      <c r="LW135" s="129"/>
      <c r="LX135" s="129"/>
      <c r="LY135" s="129"/>
      <c r="LZ135" s="129"/>
      <c r="MA135" s="129"/>
      <c r="MB135" s="129"/>
      <c r="MC135" s="129"/>
      <c r="MD135" s="129"/>
      <c r="ME135" s="129"/>
      <c r="MF135" s="129"/>
      <c r="MG135" s="129"/>
      <c r="MH135" s="129"/>
      <c r="MI135" s="129"/>
      <c r="MJ135" s="129"/>
      <c r="MK135" s="129"/>
      <c r="ML135" s="129"/>
      <c r="MM135" s="129"/>
      <c r="MN135" s="129"/>
      <c r="MO135" s="129"/>
      <c r="MP135" s="129"/>
      <c r="MQ135" s="129"/>
      <c r="MR135" s="129"/>
      <c r="MS135" s="129"/>
      <c r="MT135" s="129"/>
      <c r="MU135" s="129"/>
      <c r="MV135" s="129"/>
      <c r="MW135" s="129"/>
      <c r="MX135" s="129"/>
    </row>
    <row r="136" spans="1:362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29"/>
      <c r="DS136" s="129"/>
      <c r="DT136" s="129"/>
      <c r="DU136" s="129"/>
      <c r="DV136" s="129"/>
      <c r="DW136" s="129"/>
      <c r="DX136" s="129"/>
      <c r="DY136" s="129"/>
      <c r="DZ136" s="129"/>
      <c r="EA136" s="129"/>
      <c r="EB136" s="129"/>
      <c r="EC136" s="129"/>
      <c r="ED136" s="129"/>
      <c r="EE136" s="129"/>
      <c r="EF136" s="129"/>
      <c r="EG136" s="129"/>
      <c r="EH136" s="129"/>
      <c r="EI136" s="129"/>
      <c r="EJ136" s="129"/>
      <c r="EK136" s="129"/>
      <c r="EL136" s="129"/>
      <c r="EM136" s="129"/>
      <c r="EN136" s="129"/>
      <c r="EO136" s="129"/>
      <c r="EP136" s="129"/>
      <c r="EQ136" s="129"/>
      <c r="ER136" s="129"/>
      <c r="ES136" s="129"/>
      <c r="ET136" s="129"/>
      <c r="EU136" s="129"/>
      <c r="EV136" s="129"/>
      <c r="EW136" s="129"/>
      <c r="EX136" s="129"/>
      <c r="EY136" s="129"/>
      <c r="EZ136" s="129"/>
      <c r="FA136" s="129"/>
      <c r="FB136" s="129"/>
      <c r="FC136" s="129"/>
      <c r="FD136" s="129"/>
      <c r="FE136" s="129"/>
      <c r="FF136" s="129"/>
      <c r="FG136" s="129"/>
      <c r="FH136" s="129"/>
      <c r="FI136" s="129"/>
      <c r="FJ136" s="129"/>
      <c r="FK136" s="129"/>
      <c r="FL136" s="129"/>
      <c r="FM136" s="129"/>
      <c r="FN136" s="129"/>
      <c r="FO136" s="129"/>
      <c r="FP136" s="129"/>
      <c r="FQ136" s="129"/>
      <c r="FR136" s="129"/>
      <c r="FS136" s="129"/>
      <c r="FT136" s="129"/>
      <c r="FU136" s="129"/>
      <c r="FV136" s="129"/>
      <c r="FW136" s="129"/>
      <c r="FX136" s="129"/>
      <c r="FY136" s="129"/>
      <c r="FZ136" s="129"/>
      <c r="GA136" s="129"/>
      <c r="GB136" s="129"/>
      <c r="GC136" s="129"/>
      <c r="GD136" s="129"/>
      <c r="GE136" s="129"/>
      <c r="GF136" s="129"/>
      <c r="GG136" s="129"/>
      <c r="GH136" s="129"/>
      <c r="GI136" s="129"/>
      <c r="GJ136" s="129"/>
      <c r="GK136" s="129"/>
      <c r="GL136" s="129"/>
      <c r="GM136" s="129"/>
      <c r="GN136" s="129"/>
      <c r="GO136" s="129"/>
      <c r="GP136" s="129"/>
      <c r="GQ136" s="129"/>
      <c r="GR136" s="129"/>
      <c r="GS136" s="129"/>
      <c r="GT136" s="129"/>
      <c r="GU136" s="129"/>
      <c r="GV136" s="129"/>
      <c r="GW136" s="129"/>
      <c r="GX136" s="129"/>
      <c r="GY136" s="129"/>
      <c r="GZ136" s="129"/>
      <c r="HA136" s="129"/>
      <c r="HB136" s="129"/>
      <c r="HC136" s="129"/>
      <c r="HD136" s="129"/>
      <c r="HE136" s="129"/>
      <c r="HF136" s="129"/>
      <c r="HG136" s="129"/>
      <c r="HH136" s="129"/>
      <c r="HI136" s="129"/>
      <c r="HJ136" s="129"/>
      <c r="HK136" s="129"/>
      <c r="HL136" s="129"/>
      <c r="HM136" s="129"/>
      <c r="HN136" s="129"/>
      <c r="HO136" s="129"/>
      <c r="HP136" s="129"/>
      <c r="HQ136" s="129"/>
      <c r="HR136" s="129"/>
      <c r="HS136" s="129"/>
      <c r="HT136" s="129"/>
      <c r="HU136" s="129"/>
      <c r="HV136" s="129"/>
      <c r="HW136" s="129"/>
      <c r="HX136" s="129"/>
      <c r="HY136" s="129"/>
      <c r="HZ136" s="129"/>
      <c r="IA136" s="129"/>
      <c r="IB136" s="129"/>
      <c r="IC136" s="129"/>
      <c r="ID136" s="129"/>
      <c r="IE136" s="129"/>
      <c r="IF136" s="129"/>
      <c r="IG136" s="129"/>
      <c r="IH136" s="129"/>
      <c r="II136" s="129"/>
      <c r="IJ136" s="129"/>
      <c r="IK136" s="129"/>
      <c r="IL136" s="129"/>
      <c r="IM136" s="129"/>
      <c r="IN136" s="129"/>
      <c r="IO136" s="129"/>
      <c r="IP136" s="129"/>
      <c r="IQ136" s="129"/>
      <c r="IR136" s="129"/>
      <c r="IS136" s="129"/>
      <c r="IT136" s="129"/>
      <c r="IU136" s="129"/>
      <c r="IV136" s="129"/>
      <c r="IW136" s="129"/>
      <c r="IX136" s="129"/>
      <c r="IY136" s="129"/>
      <c r="IZ136" s="129"/>
      <c r="JA136" s="129"/>
      <c r="JB136" s="129"/>
      <c r="JC136" s="129"/>
      <c r="JD136" s="129"/>
      <c r="JE136" s="129"/>
      <c r="JF136" s="129"/>
      <c r="JG136" s="129"/>
      <c r="JH136" s="129"/>
      <c r="JI136" s="129"/>
      <c r="JJ136" s="129"/>
      <c r="JK136" s="129"/>
      <c r="JL136" s="129"/>
      <c r="JM136" s="129"/>
      <c r="JN136" s="129"/>
      <c r="JO136" s="129"/>
      <c r="JP136" s="129"/>
      <c r="JQ136" s="129"/>
      <c r="JR136" s="129"/>
      <c r="JS136" s="129"/>
      <c r="JT136" s="129"/>
      <c r="JU136" s="129"/>
      <c r="JV136" s="129"/>
      <c r="JW136" s="129"/>
      <c r="JX136" s="129"/>
      <c r="JY136" s="129"/>
      <c r="JZ136" s="129"/>
      <c r="KA136" s="129"/>
      <c r="KB136" s="129"/>
      <c r="KC136" s="129"/>
      <c r="KD136" s="129"/>
      <c r="KE136" s="129"/>
      <c r="KF136" s="129"/>
      <c r="KG136" s="129"/>
      <c r="KH136" s="129"/>
      <c r="KI136" s="129"/>
      <c r="KJ136" s="129"/>
      <c r="KK136" s="129"/>
      <c r="KL136" s="129"/>
      <c r="KM136" s="129"/>
      <c r="KN136" s="129"/>
      <c r="KO136" s="129"/>
      <c r="KP136" s="129"/>
      <c r="KQ136" s="129"/>
      <c r="KR136" s="129"/>
      <c r="KS136" s="129"/>
      <c r="KT136" s="129"/>
      <c r="KU136" s="129"/>
      <c r="KV136" s="129"/>
      <c r="KW136" s="129"/>
      <c r="KX136" s="129"/>
      <c r="KY136" s="129"/>
      <c r="KZ136" s="129"/>
      <c r="LA136" s="129"/>
      <c r="LB136" s="129"/>
      <c r="LC136" s="129"/>
      <c r="LD136" s="129"/>
      <c r="LE136" s="129"/>
      <c r="LF136" s="129"/>
      <c r="LG136" s="129"/>
      <c r="LH136" s="129"/>
      <c r="LI136" s="129"/>
      <c r="LJ136" s="129"/>
      <c r="LK136" s="129"/>
      <c r="LL136" s="129"/>
      <c r="LM136" s="129"/>
      <c r="LN136" s="129"/>
      <c r="LO136" s="129"/>
      <c r="LP136" s="129"/>
      <c r="LQ136" s="129"/>
      <c r="LR136" s="129"/>
      <c r="LS136" s="129"/>
      <c r="LT136" s="129"/>
      <c r="LU136" s="129"/>
      <c r="LV136" s="129"/>
      <c r="LW136" s="129"/>
      <c r="LX136" s="129"/>
      <c r="LY136" s="129"/>
      <c r="LZ136" s="129"/>
      <c r="MA136" s="129"/>
      <c r="MB136" s="129"/>
      <c r="MC136" s="129"/>
      <c r="MD136" s="129"/>
      <c r="ME136" s="129"/>
      <c r="MF136" s="129"/>
      <c r="MG136" s="129"/>
      <c r="MH136" s="129"/>
      <c r="MI136" s="129"/>
      <c r="MJ136" s="129"/>
      <c r="MK136" s="129"/>
      <c r="ML136" s="129"/>
      <c r="MM136" s="129"/>
      <c r="MN136" s="129"/>
      <c r="MO136" s="129"/>
      <c r="MP136" s="129"/>
      <c r="MQ136" s="129"/>
      <c r="MR136" s="129"/>
      <c r="MS136" s="129"/>
      <c r="MT136" s="129"/>
      <c r="MU136" s="129"/>
      <c r="MV136" s="129"/>
      <c r="MW136" s="129"/>
      <c r="MX136" s="129"/>
    </row>
    <row r="137" spans="1:362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  <c r="FV137" s="129"/>
      <c r="FW137" s="129"/>
      <c r="FX137" s="129"/>
      <c r="FY137" s="129"/>
      <c r="FZ137" s="129"/>
      <c r="GA137" s="129"/>
      <c r="GB137" s="129"/>
      <c r="GC137" s="129"/>
      <c r="GD137" s="129"/>
      <c r="GE137" s="129"/>
      <c r="GF137" s="129"/>
      <c r="GG137" s="129"/>
      <c r="GH137" s="129"/>
      <c r="GI137" s="129"/>
      <c r="GJ137" s="129"/>
      <c r="GK137" s="129"/>
      <c r="GL137" s="129"/>
      <c r="GM137" s="129"/>
      <c r="GN137" s="129"/>
      <c r="GO137" s="129"/>
      <c r="GP137" s="129"/>
      <c r="GQ137" s="129"/>
      <c r="GR137" s="129"/>
      <c r="GS137" s="129"/>
      <c r="GT137" s="129"/>
      <c r="GU137" s="129"/>
      <c r="GV137" s="129"/>
      <c r="GW137" s="129"/>
      <c r="GX137" s="129"/>
      <c r="GY137" s="129"/>
      <c r="GZ137" s="129"/>
      <c r="HA137" s="129"/>
      <c r="HB137" s="129"/>
      <c r="HC137" s="129"/>
      <c r="HD137" s="129"/>
      <c r="HE137" s="129"/>
      <c r="HF137" s="129"/>
      <c r="HG137" s="129"/>
      <c r="HH137" s="129"/>
      <c r="HI137" s="129"/>
      <c r="HJ137" s="129"/>
      <c r="HK137" s="129"/>
      <c r="HL137" s="129"/>
      <c r="HM137" s="129"/>
      <c r="HN137" s="129"/>
      <c r="HO137" s="129"/>
      <c r="HP137" s="129"/>
      <c r="HQ137" s="129"/>
      <c r="HR137" s="129"/>
      <c r="HS137" s="129"/>
      <c r="HT137" s="129"/>
      <c r="HU137" s="129"/>
      <c r="HV137" s="129"/>
      <c r="HW137" s="129"/>
      <c r="HX137" s="129"/>
      <c r="HY137" s="129"/>
      <c r="HZ137" s="129"/>
      <c r="IA137" s="129"/>
      <c r="IB137" s="129"/>
      <c r="IC137" s="129"/>
      <c r="ID137" s="129"/>
      <c r="IE137" s="129"/>
      <c r="IF137" s="129"/>
      <c r="IG137" s="129"/>
      <c r="IH137" s="129"/>
      <c r="II137" s="129"/>
      <c r="IJ137" s="129"/>
      <c r="IK137" s="129"/>
      <c r="IL137" s="129"/>
      <c r="IM137" s="129"/>
      <c r="IN137" s="129"/>
      <c r="IO137" s="129"/>
      <c r="IP137" s="129"/>
      <c r="IQ137" s="129"/>
      <c r="IR137" s="129"/>
      <c r="IS137" s="129"/>
      <c r="IT137" s="129"/>
      <c r="IU137" s="129"/>
      <c r="IV137" s="129"/>
      <c r="IW137" s="129"/>
      <c r="IX137" s="129"/>
      <c r="IY137" s="129"/>
      <c r="IZ137" s="129"/>
      <c r="JA137" s="129"/>
      <c r="JB137" s="129"/>
      <c r="JC137" s="129"/>
      <c r="JD137" s="129"/>
      <c r="JE137" s="129"/>
      <c r="JF137" s="129"/>
      <c r="JG137" s="129"/>
      <c r="JH137" s="129"/>
      <c r="JI137" s="129"/>
      <c r="JJ137" s="129"/>
      <c r="JK137" s="129"/>
      <c r="JL137" s="129"/>
      <c r="JM137" s="129"/>
      <c r="JN137" s="129"/>
      <c r="JO137" s="129"/>
      <c r="JP137" s="129"/>
      <c r="JQ137" s="129"/>
      <c r="JR137" s="129"/>
      <c r="JS137" s="129"/>
      <c r="JT137" s="129"/>
      <c r="JU137" s="129"/>
      <c r="JV137" s="129"/>
      <c r="JW137" s="129"/>
      <c r="JX137" s="129"/>
      <c r="JY137" s="129"/>
      <c r="JZ137" s="129"/>
      <c r="KA137" s="129"/>
      <c r="KB137" s="129"/>
      <c r="KC137" s="129"/>
      <c r="KD137" s="129"/>
      <c r="KE137" s="129"/>
      <c r="KF137" s="129"/>
      <c r="KG137" s="129"/>
      <c r="KH137" s="129"/>
      <c r="KI137" s="129"/>
      <c r="KJ137" s="129"/>
      <c r="KK137" s="129"/>
      <c r="KL137" s="129"/>
      <c r="KM137" s="129"/>
      <c r="KN137" s="129"/>
      <c r="KO137" s="129"/>
      <c r="KP137" s="129"/>
      <c r="KQ137" s="129"/>
      <c r="KR137" s="129"/>
      <c r="KS137" s="129"/>
      <c r="KT137" s="129"/>
      <c r="KU137" s="129"/>
      <c r="KV137" s="129"/>
      <c r="KW137" s="129"/>
      <c r="KX137" s="129"/>
      <c r="KY137" s="129"/>
      <c r="KZ137" s="129"/>
      <c r="LA137" s="129"/>
      <c r="LB137" s="129"/>
      <c r="LC137" s="129"/>
      <c r="LD137" s="129"/>
      <c r="LE137" s="129"/>
      <c r="LF137" s="129"/>
      <c r="LG137" s="129"/>
      <c r="LH137" s="129"/>
      <c r="LI137" s="129"/>
      <c r="LJ137" s="129"/>
      <c r="LK137" s="129"/>
      <c r="LL137" s="129"/>
      <c r="LM137" s="129"/>
      <c r="LN137" s="129"/>
      <c r="LO137" s="129"/>
      <c r="LP137" s="129"/>
      <c r="LQ137" s="129"/>
      <c r="LR137" s="129"/>
      <c r="LS137" s="129"/>
      <c r="LT137" s="129"/>
      <c r="LU137" s="129"/>
      <c r="LV137" s="129"/>
      <c r="LW137" s="129"/>
      <c r="LX137" s="129"/>
      <c r="LY137" s="129"/>
      <c r="LZ137" s="129"/>
      <c r="MA137" s="129"/>
      <c r="MB137" s="129"/>
      <c r="MC137" s="129"/>
      <c r="MD137" s="129"/>
      <c r="ME137" s="129"/>
      <c r="MF137" s="129"/>
      <c r="MG137" s="129"/>
      <c r="MH137" s="129"/>
      <c r="MI137" s="129"/>
      <c r="MJ137" s="129"/>
      <c r="MK137" s="129"/>
      <c r="ML137" s="129"/>
      <c r="MM137" s="129"/>
      <c r="MN137" s="129"/>
      <c r="MO137" s="129"/>
      <c r="MP137" s="129"/>
      <c r="MQ137" s="129"/>
      <c r="MR137" s="129"/>
      <c r="MS137" s="129"/>
      <c r="MT137" s="129"/>
      <c r="MU137" s="129"/>
      <c r="MV137" s="129"/>
      <c r="MW137" s="129"/>
      <c r="MX137" s="129"/>
    </row>
    <row r="138" spans="1:362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9"/>
      <c r="ED138" s="129"/>
      <c r="EE138" s="129"/>
      <c r="EF138" s="129"/>
      <c r="EG138" s="129"/>
      <c r="EH138" s="129"/>
      <c r="EI138" s="129"/>
      <c r="EJ138" s="129"/>
      <c r="EK138" s="129"/>
      <c r="EL138" s="129"/>
      <c r="EM138" s="129"/>
      <c r="EN138" s="129"/>
      <c r="EO138" s="129"/>
      <c r="EP138" s="129"/>
      <c r="EQ138" s="129"/>
      <c r="ER138" s="129"/>
      <c r="ES138" s="129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  <c r="FE138" s="129"/>
      <c r="FF138" s="129"/>
      <c r="FG138" s="129"/>
      <c r="FH138" s="129"/>
      <c r="FI138" s="129"/>
      <c r="FJ138" s="129"/>
      <c r="FK138" s="129"/>
      <c r="FL138" s="129"/>
      <c r="FM138" s="129"/>
      <c r="FN138" s="129"/>
      <c r="FO138" s="129"/>
      <c r="FP138" s="129"/>
      <c r="FQ138" s="129"/>
      <c r="FR138" s="129"/>
      <c r="FS138" s="129"/>
      <c r="FT138" s="129"/>
      <c r="FU138" s="129"/>
      <c r="FV138" s="129"/>
      <c r="FW138" s="129"/>
      <c r="FX138" s="129"/>
      <c r="FY138" s="129"/>
      <c r="FZ138" s="129"/>
      <c r="GA138" s="129"/>
      <c r="GB138" s="129"/>
      <c r="GC138" s="129"/>
      <c r="GD138" s="129"/>
      <c r="GE138" s="129"/>
      <c r="GF138" s="129"/>
      <c r="GG138" s="129"/>
      <c r="GH138" s="129"/>
      <c r="GI138" s="129"/>
      <c r="GJ138" s="129"/>
      <c r="GK138" s="129"/>
      <c r="GL138" s="129"/>
      <c r="GM138" s="129"/>
      <c r="GN138" s="129"/>
      <c r="GO138" s="129"/>
      <c r="GP138" s="129"/>
      <c r="GQ138" s="129"/>
      <c r="GR138" s="129"/>
      <c r="GS138" s="129"/>
      <c r="GT138" s="129"/>
      <c r="GU138" s="129"/>
      <c r="GV138" s="129"/>
      <c r="GW138" s="129"/>
      <c r="GX138" s="129"/>
      <c r="GY138" s="129"/>
      <c r="GZ138" s="129"/>
      <c r="HA138" s="129"/>
      <c r="HB138" s="129"/>
      <c r="HC138" s="129"/>
      <c r="HD138" s="129"/>
      <c r="HE138" s="129"/>
      <c r="HF138" s="129"/>
      <c r="HG138" s="129"/>
      <c r="HH138" s="129"/>
      <c r="HI138" s="129"/>
      <c r="HJ138" s="129"/>
      <c r="HK138" s="129"/>
      <c r="HL138" s="129"/>
      <c r="HM138" s="129"/>
      <c r="HN138" s="129"/>
      <c r="HO138" s="129"/>
      <c r="HP138" s="129"/>
      <c r="HQ138" s="129"/>
      <c r="HR138" s="129"/>
      <c r="HS138" s="129"/>
      <c r="HT138" s="129"/>
      <c r="HU138" s="129"/>
      <c r="HV138" s="129"/>
      <c r="HW138" s="129"/>
      <c r="HX138" s="129"/>
      <c r="HY138" s="129"/>
      <c r="HZ138" s="129"/>
      <c r="IA138" s="129"/>
      <c r="IB138" s="129"/>
      <c r="IC138" s="129"/>
      <c r="ID138" s="129"/>
      <c r="IE138" s="129"/>
      <c r="IF138" s="129"/>
      <c r="IG138" s="129"/>
      <c r="IH138" s="129"/>
      <c r="II138" s="129"/>
      <c r="IJ138" s="129"/>
      <c r="IK138" s="129"/>
      <c r="IL138" s="129"/>
      <c r="IM138" s="129"/>
      <c r="IN138" s="129"/>
      <c r="IO138" s="129"/>
      <c r="IP138" s="129"/>
      <c r="IQ138" s="129"/>
      <c r="IR138" s="129"/>
      <c r="IS138" s="129"/>
      <c r="IT138" s="129"/>
      <c r="IU138" s="129"/>
      <c r="IV138" s="129"/>
      <c r="IW138" s="129"/>
      <c r="IX138" s="129"/>
      <c r="IY138" s="129"/>
      <c r="IZ138" s="129"/>
      <c r="JA138" s="129"/>
      <c r="JB138" s="129"/>
      <c r="JC138" s="129"/>
      <c r="JD138" s="129"/>
      <c r="JE138" s="129"/>
      <c r="JF138" s="129"/>
      <c r="JG138" s="129"/>
      <c r="JH138" s="129"/>
      <c r="JI138" s="129"/>
      <c r="JJ138" s="129"/>
      <c r="JK138" s="129"/>
      <c r="JL138" s="129"/>
      <c r="JM138" s="129"/>
      <c r="JN138" s="129"/>
      <c r="JO138" s="129"/>
      <c r="JP138" s="129"/>
      <c r="JQ138" s="129"/>
      <c r="JR138" s="129"/>
      <c r="JS138" s="129"/>
      <c r="JT138" s="129"/>
      <c r="JU138" s="129"/>
      <c r="JV138" s="129"/>
      <c r="JW138" s="129"/>
      <c r="JX138" s="129"/>
      <c r="JY138" s="129"/>
      <c r="JZ138" s="129"/>
      <c r="KA138" s="129"/>
      <c r="KB138" s="129"/>
      <c r="KC138" s="129"/>
      <c r="KD138" s="129"/>
      <c r="KE138" s="129"/>
      <c r="KF138" s="129"/>
      <c r="KG138" s="129"/>
      <c r="KH138" s="129"/>
      <c r="KI138" s="129"/>
      <c r="KJ138" s="129"/>
      <c r="KK138" s="129"/>
      <c r="KL138" s="129"/>
      <c r="KM138" s="129"/>
      <c r="KN138" s="129"/>
      <c r="KO138" s="129"/>
      <c r="KP138" s="129"/>
      <c r="KQ138" s="129"/>
      <c r="KR138" s="129"/>
      <c r="KS138" s="129"/>
      <c r="KT138" s="129"/>
      <c r="KU138" s="129"/>
      <c r="KV138" s="129"/>
      <c r="KW138" s="129"/>
      <c r="KX138" s="129"/>
      <c r="KY138" s="129"/>
      <c r="KZ138" s="129"/>
      <c r="LA138" s="129"/>
      <c r="LB138" s="129"/>
      <c r="LC138" s="129"/>
      <c r="LD138" s="129"/>
      <c r="LE138" s="129"/>
      <c r="LF138" s="129"/>
      <c r="LG138" s="129"/>
      <c r="LH138" s="129"/>
      <c r="LI138" s="129"/>
      <c r="LJ138" s="129"/>
      <c r="LK138" s="129"/>
      <c r="LL138" s="129"/>
      <c r="LM138" s="129"/>
      <c r="LN138" s="129"/>
      <c r="LO138" s="129"/>
      <c r="LP138" s="129"/>
      <c r="LQ138" s="129"/>
      <c r="LR138" s="129"/>
      <c r="LS138" s="129"/>
      <c r="LT138" s="129"/>
      <c r="LU138" s="129"/>
      <c r="LV138" s="129"/>
      <c r="LW138" s="129"/>
      <c r="LX138" s="129"/>
      <c r="LY138" s="129"/>
      <c r="LZ138" s="129"/>
      <c r="MA138" s="129"/>
      <c r="MB138" s="129"/>
      <c r="MC138" s="129"/>
      <c r="MD138" s="129"/>
      <c r="ME138" s="129"/>
      <c r="MF138" s="129"/>
      <c r="MG138" s="129"/>
      <c r="MH138" s="129"/>
      <c r="MI138" s="129"/>
      <c r="MJ138" s="129"/>
      <c r="MK138" s="129"/>
      <c r="ML138" s="129"/>
      <c r="MM138" s="129"/>
      <c r="MN138" s="129"/>
      <c r="MO138" s="129"/>
      <c r="MP138" s="129"/>
      <c r="MQ138" s="129"/>
      <c r="MR138" s="129"/>
      <c r="MS138" s="129"/>
      <c r="MT138" s="129"/>
      <c r="MU138" s="129"/>
      <c r="MV138" s="129"/>
      <c r="MW138" s="129"/>
      <c r="MX138" s="129"/>
    </row>
    <row r="139" spans="1:362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  <c r="EM139" s="129"/>
      <c r="EN139" s="129"/>
      <c r="EO139" s="129"/>
      <c r="EP139" s="129"/>
      <c r="EQ139" s="129"/>
      <c r="ER139" s="129"/>
      <c r="ES139" s="129"/>
      <c r="ET139" s="129"/>
      <c r="EU139" s="129"/>
      <c r="EV139" s="129"/>
      <c r="EW139" s="129"/>
      <c r="EX139" s="129"/>
      <c r="EY139" s="129"/>
      <c r="EZ139" s="129"/>
      <c r="FA139" s="129"/>
      <c r="FB139" s="129"/>
      <c r="FC139" s="129"/>
      <c r="FD139" s="129"/>
      <c r="FE139" s="129"/>
      <c r="FF139" s="129"/>
      <c r="FG139" s="129"/>
      <c r="FH139" s="129"/>
      <c r="FI139" s="129"/>
      <c r="FJ139" s="129"/>
      <c r="FK139" s="129"/>
      <c r="FL139" s="129"/>
      <c r="FM139" s="129"/>
      <c r="FN139" s="129"/>
      <c r="FO139" s="129"/>
      <c r="FP139" s="129"/>
      <c r="FQ139" s="129"/>
      <c r="FR139" s="129"/>
      <c r="FS139" s="129"/>
      <c r="FT139" s="129"/>
      <c r="FU139" s="129"/>
      <c r="FV139" s="129"/>
      <c r="FW139" s="129"/>
      <c r="FX139" s="129"/>
      <c r="FY139" s="129"/>
      <c r="FZ139" s="129"/>
      <c r="GA139" s="129"/>
      <c r="GB139" s="129"/>
      <c r="GC139" s="129"/>
      <c r="GD139" s="129"/>
      <c r="GE139" s="129"/>
      <c r="GF139" s="129"/>
      <c r="GG139" s="129"/>
      <c r="GH139" s="129"/>
      <c r="GI139" s="129"/>
      <c r="GJ139" s="129"/>
      <c r="GK139" s="129"/>
      <c r="GL139" s="129"/>
      <c r="GM139" s="129"/>
      <c r="GN139" s="129"/>
      <c r="GO139" s="129"/>
      <c r="GP139" s="129"/>
      <c r="GQ139" s="129"/>
      <c r="GR139" s="129"/>
      <c r="GS139" s="129"/>
      <c r="GT139" s="129"/>
      <c r="GU139" s="129"/>
      <c r="GV139" s="129"/>
      <c r="GW139" s="129"/>
      <c r="GX139" s="129"/>
      <c r="GY139" s="129"/>
      <c r="GZ139" s="129"/>
      <c r="HA139" s="129"/>
      <c r="HB139" s="129"/>
      <c r="HC139" s="129"/>
      <c r="HD139" s="129"/>
      <c r="HE139" s="129"/>
      <c r="HF139" s="129"/>
      <c r="HG139" s="129"/>
      <c r="HH139" s="129"/>
      <c r="HI139" s="129"/>
      <c r="HJ139" s="129"/>
      <c r="HK139" s="129"/>
      <c r="HL139" s="129"/>
      <c r="HM139" s="129"/>
      <c r="HN139" s="129"/>
      <c r="HO139" s="129"/>
      <c r="HP139" s="129"/>
      <c r="HQ139" s="129"/>
      <c r="HR139" s="129"/>
      <c r="HS139" s="129"/>
      <c r="HT139" s="129"/>
      <c r="HU139" s="129"/>
      <c r="HV139" s="129"/>
      <c r="HW139" s="129"/>
      <c r="HX139" s="129"/>
      <c r="HY139" s="129"/>
      <c r="HZ139" s="129"/>
      <c r="IA139" s="129"/>
      <c r="IB139" s="129"/>
      <c r="IC139" s="129"/>
      <c r="ID139" s="129"/>
      <c r="IE139" s="129"/>
      <c r="IF139" s="129"/>
      <c r="IG139" s="129"/>
      <c r="IH139" s="129"/>
      <c r="II139" s="129"/>
      <c r="IJ139" s="129"/>
      <c r="IK139" s="129"/>
      <c r="IL139" s="129"/>
      <c r="IM139" s="129"/>
      <c r="IN139" s="129"/>
      <c r="IO139" s="129"/>
      <c r="IP139" s="129"/>
      <c r="IQ139" s="129"/>
      <c r="IR139" s="129"/>
      <c r="IS139" s="129"/>
      <c r="IT139" s="129"/>
      <c r="IU139" s="129"/>
      <c r="IV139" s="129"/>
      <c r="IW139" s="129"/>
      <c r="IX139" s="129"/>
      <c r="IY139" s="129"/>
      <c r="IZ139" s="129"/>
      <c r="JA139" s="129"/>
      <c r="JB139" s="129"/>
      <c r="JC139" s="129"/>
      <c r="JD139" s="129"/>
      <c r="JE139" s="129"/>
      <c r="JF139" s="129"/>
      <c r="JG139" s="129"/>
      <c r="JH139" s="129"/>
      <c r="JI139" s="129"/>
      <c r="JJ139" s="129"/>
      <c r="JK139" s="129"/>
      <c r="JL139" s="129"/>
      <c r="JM139" s="129"/>
      <c r="JN139" s="129"/>
      <c r="JO139" s="129"/>
      <c r="JP139" s="129"/>
      <c r="JQ139" s="129"/>
      <c r="JR139" s="129"/>
      <c r="JS139" s="129"/>
      <c r="JT139" s="129"/>
      <c r="JU139" s="129"/>
      <c r="JV139" s="129"/>
      <c r="JW139" s="129"/>
      <c r="JX139" s="129"/>
      <c r="JY139" s="129"/>
      <c r="JZ139" s="129"/>
      <c r="KA139" s="129"/>
      <c r="KB139" s="129"/>
      <c r="KC139" s="129"/>
      <c r="KD139" s="129"/>
      <c r="KE139" s="129"/>
      <c r="KF139" s="129"/>
      <c r="KG139" s="129"/>
      <c r="KH139" s="129"/>
      <c r="KI139" s="129"/>
      <c r="KJ139" s="129"/>
      <c r="KK139" s="129"/>
      <c r="KL139" s="129"/>
      <c r="KM139" s="129"/>
      <c r="KN139" s="129"/>
      <c r="KO139" s="129"/>
      <c r="KP139" s="129"/>
      <c r="KQ139" s="129"/>
      <c r="KR139" s="129"/>
      <c r="KS139" s="129"/>
      <c r="KT139" s="129"/>
      <c r="KU139" s="129"/>
      <c r="KV139" s="129"/>
      <c r="KW139" s="129"/>
      <c r="KX139" s="129"/>
      <c r="KY139" s="129"/>
      <c r="KZ139" s="129"/>
      <c r="LA139" s="129"/>
      <c r="LB139" s="129"/>
      <c r="LC139" s="129"/>
      <c r="LD139" s="129"/>
      <c r="LE139" s="129"/>
      <c r="LF139" s="129"/>
      <c r="LG139" s="129"/>
      <c r="LH139" s="129"/>
      <c r="LI139" s="129"/>
      <c r="LJ139" s="129"/>
      <c r="LK139" s="129"/>
      <c r="LL139" s="129"/>
      <c r="LM139" s="129"/>
      <c r="LN139" s="129"/>
      <c r="LO139" s="129"/>
      <c r="LP139" s="129"/>
      <c r="LQ139" s="129"/>
      <c r="LR139" s="129"/>
      <c r="LS139" s="129"/>
      <c r="LT139" s="129"/>
      <c r="LU139" s="129"/>
      <c r="LV139" s="129"/>
      <c r="LW139" s="129"/>
      <c r="LX139" s="129"/>
      <c r="LY139" s="129"/>
      <c r="LZ139" s="129"/>
      <c r="MA139" s="129"/>
      <c r="MB139" s="129"/>
      <c r="MC139" s="129"/>
      <c r="MD139" s="129"/>
      <c r="ME139" s="129"/>
      <c r="MF139" s="129"/>
      <c r="MG139" s="129"/>
      <c r="MH139" s="129"/>
      <c r="MI139" s="129"/>
      <c r="MJ139" s="129"/>
      <c r="MK139" s="129"/>
      <c r="ML139" s="129"/>
      <c r="MM139" s="129"/>
      <c r="MN139" s="129"/>
      <c r="MO139" s="129"/>
      <c r="MP139" s="129"/>
      <c r="MQ139" s="129"/>
      <c r="MR139" s="129"/>
      <c r="MS139" s="129"/>
      <c r="MT139" s="129"/>
      <c r="MU139" s="129"/>
      <c r="MV139" s="129"/>
      <c r="MW139" s="129"/>
      <c r="MX139" s="129"/>
    </row>
    <row r="140" spans="1:362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29"/>
      <c r="EF140" s="129"/>
      <c r="EG140" s="129"/>
      <c r="EH140" s="129"/>
      <c r="EI140" s="129"/>
      <c r="EJ140" s="129"/>
      <c r="EK140" s="129"/>
      <c r="EL140" s="129"/>
      <c r="EM140" s="129"/>
      <c r="EN140" s="129"/>
      <c r="EO140" s="129"/>
      <c r="EP140" s="129"/>
      <c r="EQ140" s="129"/>
      <c r="ER140" s="129"/>
      <c r="ES140" s="129"/>
      <c r="ET140" s="129"/>
      <c r="EU140" s="129"/>
      <c r="EV140" s="129"/>
      <c r="EW140" s="129"/>
      <c r="EX140" s="129"/>
      <c r="EY140" s="129"/>
      <c r="EZ140" s="129"/>
      <c r="FA140" s="129"/>
      <c r="FB140" s="129"/>
      <c r="FC140" s="129"/>
      <c r="FD140" s="129"/>
      <c r="FE140" s="129"/>
      <c r="FF140" s="129"/>
      <c r="FG140" s="129"/>
      <c r="FH140" s="129"/>
      <c r="FI140" s="129"/>
      <c r="FJ140" s="129"/>
      <c r="FK140" s="129"/>
      <c r="FL140" s="129"/>
      <c r="FM140" s="129"/>
      <c r="FN140" s="129"/>
      <c r="FO140" s="129"/>
      <c r="FP140" s="129"/>
      <c r="FQ140" s="129"/>
      <c r="FR140" s="129"/>
      <c r="FS140" s="129"/>
      <c r="FT140" s="129"/>
      <c r="FU140" s="129"/>
      <c r="FV140" s="129"/>
      <c r="FW140" s="129"/>
      <c r="FX140" s="129"/>
      <c r="FY140" s="129"/>
      <c r="FZ140" s="129"/>
      <c r="GA140" s="129"/>
      <c r="GB140" s="129"/>
      <c r="GC140" s="129"/>
      <c r="GD140" s="129"/>
      <c r="GE140" s="129"/>
      <c r="GF140" s="129"/>
      <c r="GG140" s="129"/>
      <c r="GH140" s="129"/>
      <c r="GI140" s="129"/>
      <c r="GJ140" s="129"/>
      <c r="GK140" s="129"/>
      <c r="GL140" s="129"/>
      <c r="GM140" s="129"/>
      <c r="GN140" s="129"/>
      <c r="GO140" s="129"/>
      <c r="GP140" s="129"/>
      <c r="GQ140" s="129"/>
      <c r="GR140" s="129"/>
      <c r="GS140" s="129"/>
      <c r="GT140" s="129"/>
      <c r="GU140" s="129"/>
      <c r="GV140" s="129"/>
      <c r="GW140" s="129"/>
      <c r="GX140" s="129"/>
      <c r="GY140" s="129"/>
      <c r="GZ140" s="129"/>
      <c r="HA140" s="129"/>
      <c r="HB140" s="129"/>
      <c r="HC140" s="129"/>
      <c r="HD140" s="129"/>
      <c r="HE140" s="129"/>
      <c r="HF140" s="129"/>
      <c r="HG140" s="129"/>
      <c r="HH140" s="129"/>
      <c r="HI140" s="129"/>
      <c r="HJ140" s="129"/>
      <c r="HK140" s="129"/>
      <c r="HL140" s="129"/>
      <c r="HM140" s="129"/>
      <c r="HN140" s="129"/>
      <c r="HO140" s="129"/>
      <c r="HP140" s="129"/>
      <c r="HQ140" s="129"/>
      <c r="HR140" s="129"/>
      <c r="HS140" s="129"/>
      <c r="HT140" s="129"/>
      <c r="HU140" s="129"/>
      <c r="HV140" s="129"/>
      <c r="HW140" s="129"/>
      <c r="HX140" s="129"/>
      <c r="HY140" s="129"/>
      <c r="HZ140" s="129"/>
      <c r="IA140" s="129"/>
      <c r="IB140" s="129"/>
      <c r="IC140" s="129"/>
      <c r="ID140" s="129"/>
      <c r="IE140" s="129"/>
      <c r="IF140" s="129"/>
      <c r="IG140" s="129"/>
      <c r="IH140" s="129"/>
      <c r="II140" s="129"/>
      <c r="IJ140" s="129"/>
      <c r="IK140" s="129"/>
      <c r="IL140" s="129"/>
      <c r="IM140" s="129"/>
      <c r="IN140" s="129"/>
      <c r="IO140" s="129"/>
      <c r="IP140" s="129"/>
      <c r="IQ140" s="129"/>
      <c r="IR140" s="129"/>
      <c r="IS140" s="129"/>
      <c r="IT140" s="129"/>
      <c r="IU140" s="129"/>
      <c r="IV140" s="129"/>
      <c r="IW140" s="129"/>
      <c r="IX140" s="129"/>
      <c r="IY140" s="129"/>
      <c r="IZ140" s="129"/>
      <c r="JA140" s="129"/>
      <c r="JB140" s="129"/>
      <c r="JC140" s="129"/>
      <c r="JD140" s="129"/>
      <c r="JE140" s="129"/>
      <c r="JF140" s="129"/>
      <c r="JG140" s="129"/>
      <c r="JH140" s="129"/>
      <c r="JI140" s="129"/>
      <c r="JJ140" s="129"/>
      <c r="JK140" s="129"/>
      <c r="JL140" s="129"/>
      <c r="JM140" s="129"/>
      <c r="JN140" s="129"/>
      <c r="JO140" s="129"/>
      <c r="JP140" s="129"/>
      <c r="JQ140" s="129"/>
      <c r="JR140" s="129"/>
      <c r="JS140" s="129"/>
      <c r="JT140" s="129"/>
      <c r="JU140" s="129"/>
      <c r="JV140" s="129"/>
      <c r="JW140" s="129"/>
      <c r="JX140" s="129"/>
      <c r="JY140" s="129"/>
      <c r="JZ140" s="129"/>
      <c r="KA140" s="129"/>
      <c r="KB140" s="129"/>
      <c r="KC140" s="129"/>
      <c r="KD140" s="129"/>
      <c r="KE140" s="129"/>
      <c r="KF140" s="129"/>
      <c r="KG140" s="129"/>
      <c r="KH140" s="129"/>
      <c r="KI140" s="129"/>
      <c r="KJ140" s="129"/>
      <c r="KK140" s="129"/>
      <c r="KL140" s="129"/>
      <c r="KM140" s="129"/>
      <c r="KN140" s="129"/>
      <c r="KO140" s="129"/>
      <c r="KP140" s="129"/>
      <c r="KQ140" s="129"/>
      <c r="KR140" s="129"/>
      <c r="KS140" s="129"/>
      <c r="KT140" s="129"/>
      <c r="KU140" s="129"/>
      <c r="KV140" s="129"/>
      <c r="KW140" s="129"/>
      <c r="KX140" s="129"/>
      <c r="KY140" s="129"/>
      <c r="KZ140" s="129"/>
      <c r="LA140" s="129"/>
      <c r="LB140" s="129"/>
      <c r="LC140" s="129"/>
      <c r="LD140" s="129"/>
      <c r="LE140" s="129"/>
      <c r="LF140" s="129"/>
      <c r="LG140" s="129"/>
      <c r="LH140" s="129"/>
      <c r="LI140" s="129"/>
      <c r="LJ140" s="129"/>
      <c r="LK140" s="129"/>
      <c r="LL140" s="129"/>
      <c r="LM140" s="129"/>
      <c r="LN140" s="129"/>
      <c r="LO140" s="129"/>
      <c r="LP140" s="129"/>
      <c r="LQ140" s="129"/>
      <c r="LR140" s="129"/>
      <c r="LS140" s="129"/>
      <c r="LT140" s="129"/>
      <c r="LU140" s="129"/>
      <c r="LV140" s="129"/>
      <c r="LW140" s="129"/>
      <c r="LX140" s="129"/>
      <c r="LY140" s="129"/>
      <c r="LZ140" s="129"/>
      <c r="MA140" s="129"/>
      <c r="MB140" s="129"/>
      <c r="MC140" s="129"/>
      <c r="MD140" s="129"/>
      <c r="ME140" s="129"/>
      <c r="MF140" s="129"/>
      <c r="MG140" s="129"/>
      <c r="MH140" s="129"/>
      <c r="MI140" s="129"/>
      <c r="MJ140" s="129"/>
      <c r="MK140" s="129"/>
      <c r="ML140" s="129"/>
      <c r="MM140" s="129"/>
      <c r="MN140" s="129"/>
      <c r="MO140" s="129"/>
      <c r="MP140" s="129"/>
      <c r="MQ140" s="129"/>
      <c r="MR140" s="129"/>
      <c r="MS140" s="129"/>
      <c r="MT140" s="129"/>
      <c r="MU140" s="129"/>
      <c r="MV140" s="129"/>
      <c r="MW140" s="129"/>
      <c r="MX140" s="129"/>
    </row>
    <row r="141" spans="1:362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29"/>
      <c r="DR141" s="129"/>
      <c r="DS141" s="129"/>
      <c r="DT141" s="129"/>
      <c r="DU141" s="129"/>
      <c r="DV141" s="129"/>
      <c r="DW141" s="129"/>
      <c r="DX141" s="129"/>
      <c r="DY141" s="129"/>
      <c r="DZ141" s="129"/>
      <c r="EA141" s="129"/>
      <c r="EB141" s="129"/>
      <c r="EC141" s="129"/>
      <c r="ED141" s="129"/>
      <c r="EE141" s="129"/>
      <c r="EF141" s="129"/>
      <c r="EG141" s="129"/>
      <c r="EH141" s="129"/>
      <c r="EI141" s="129"/>
      <c r="EJ141" s="129"/>
      <c r="EK141" s="129"/>
      <c r="EL141" s="129"/>
      <c r="EM141" s="129"/>
      <c r="EN141" s="129"/>
      <c r="EO141" s="129"/>
      <c r="EP141" s="129"/>
      <c r="EQ141" s="129"/>
      <c r="ER141" s="129"/>
      <c r="ES141" s="129"/>
      <c r="ET141" s="129"/>
      <c r="EU141" s="129"/>
      <c r="EV141" s="129"/>
      <c r="EW141" s="129"/>
      <c r="EX141" s="129"/>
      <c r="EY141" s="129"/>
      <c r="EZ141" s="129"/>
      <c r="FA141" s="129"/>
      <c r="FB141" s="129"/>
      <c r="FC141" s="129"/>
      <c r="FD141" s="129"/>
      <c r="FE141" s="129"/>
      <c r="FF141" s="129"/>
      <c r="FG141" s="129"/>
      <c r="FH141" s="129"/>
      <c r="FI141" s="129"/>
      <c r="FJ141" s="129"/>
      <c r="FK141" s="129"/>
      <c r="FL141" s="129"/>
      <c r="FM141" s="129"/>
      <c r="FN141" s="129"/>
      <c r="FO141" s="129"/>
      <c r="FP141" s="129"/>
      <c r="FQ141" s="129"/>
      <c r="FR141" s="129"/>
      <c r="FS141" s="129"/>
      <c r="FT141" s="129"/>
      <c r="FU141" s="129"/>
      <c r="FV141" s="129"/>
      <c r="FW141" s="129"/>
      <c r="FX141" s="129"/>
      <c r="FY141" s="129"/>
      <c r="FZ141" s="129"/>
      <c r="GA141" s="129"/>
      <c r="GB141" s="129"/>
      <c r="GC141" s="129"/>
      <c r="GD141" s="129"/>
      <c r="GE141" s="129"/>
      <c r="GF141" s="129"/>
      <c r="GG141" s="129"/>
      <c r="GH141" s="129"/>
      <c r="GI141" s="129"/>
      <c r="GJ141" s="129"/>
      <c r="GK141" s="129"/>
      <c r="GL141" s="129"/>
      <c r="GM141" s="129"/>
      <c r="GN141" s="129"/>
      <c r="GO141" s="129"/>
      <c r="GP141" s="129"/>
      <c r="GQ141" s="129"/>
      <c r="GR141" s="129"/>
      <c r="GS141" s="129"/>
      <c r="GT141" s="129"/>
      <c r="GU141" s="129"/>
      <c r="GV141" s="129"/>
      <c r="GW141" s="129"/>
      <c r="GX141" s="129"/>
      <c r="GY141" s="129"/>
      <c r="GZ141" s="129"/>
      <c r="HA141" s="129"/>
      <c r="HB141" s="129"/>
      <c r="HC141" s="129"/>
      <c r="HD141" s="129"/>
      <c r="HE141" s="129"/>
      <c r="HF141" s="129"/>
      <c r="HG141" s="129"/>
      <c r="HH141" s="129"/>
      <c r="HI141" s="129"/>
      <c r="HJ141" s="129"/>
      <c r="HK141" s="129"/>
      <c r="HL141" s="129"/>
      <c r="HM141" s="129"/>
      <c r="HN141" s="129"/>
      <c r="HO141" s="129"/>
      <c r="HP141" s="129"/>
      <c r="HQ141" s="129"/>
      <c r="HR141" s="129"/>
      <c r="HS141" s="129"/>
      <c r="HT141" s="129"/>
      <c r="HU141" s="129"/>
      <c r="HV141" s="129"/>
      <c r="HW141" s="129"/>
      <c r="HX141" s="129"/>
      <c r="HY141" s="129"/>
      <c r="HZ141" s="129"/>
      <c r="IA141" s="129"/>
      <c r="IB141" s="129"/>
      <c r="IC141" s="129"/>
      <c r="ID141" s="129"/>
      <c r="IE141" s="129"/>
      <c r="IF141" s="129"/>
      <c r="IG141" s="129"/>
      <c r="IH141" s="129"/>
      <c r="II141" s="129"/>
      <c r="IJ141" s="129"/>
      <c r="IK141" s="129"/>
      <c r="IL141" s="129"/>
      <c r="IM141" s="129"/>
      <c r="IN141" s="129"/>
      <c r="IO141" s="129"/>
      <c r="IP141" s="129"/>
      <c r="IQ141" s="129"/>
      <c r="IR141" s="129"/>
      <c r="IS141" s="129"/>
      <c r="IT141" s="129"/>
      <c r="IU141" s="129"/>
      <c r="IV141" s="129"/>
      <c r="IW141" s="129"/>
      <c r="IX141" s="129"/>
      <c r="IY141" s="129"/>
      <c r="IZ141" s="129"/>
      <c r="JA141" s="129"/>
      <c r="JB141" s="129"/>
      <c r="JC141" s="129"/>
      <c r="JD141" s="129"/>
      <c r="JE141" s="129"/>
      <c r="JF141" s="129"/>
      <c r="JG141" s="129"/>
      <c r="JH141" s="129"/>
      <c r="JI141" s="129"/>
      <c r="JJ141" s="129"/>
      <c r="JK141" s="129"/>
      <c r="JL141" s="129"/>
      <c r="JM141" s="129"/>
      <c r="JN141" s="129"/>
      <c r="JO141" s="129"/>
      <c r="JP141" s="129"/>
      <c r="JQ141" s="129"/>
      <c r="JR141" s="129"/>
      <c r="JS141" s="129"/>
      <c r="JT141" s="129"/>
      <c r="JU141" s="129"/>
      <c r="JV141" s="129"/>
      <c r="JW141" s="129"/>
      <c r="JX141" s="129"/>
      <c r="JY141" s="129"/>
      <c r="JZ141" s="129"/>
      <c r="KA141" s="129"/>
      <c r="KB141" s="129"/>
      <c r="KC141" s="129"/>
      <c r="KD141" s="129"/>
      <c r="KE141" s="129"/>
      <c r="KF141" s="129"/>
      <c r="KG141" s="129"/>
      <c r="KH141" s="129"/>
      <c r="KI141" s="129"/>
      <c r="KJ141" s="129"/>
      <c r="KK141" s="129"/>
      <c r="KL141" s="129"/>
      <c r="KM141" s="129"/>
      <c r="KN141" s="129"/>
      <c r="KO141" s="129"/>
      <c r="KP141" s="129"/>
      <c r="KQ141" s="129"/>
      <c r="KR141" s="129"/>
      <c r="KS141" s="129"/>
      <c r="KT141" s="129"/>
      <c r="KU141" s="129"/>
      <c r="KV141" s="129"/>
      <c r="KW141" s="129"/>
      <c r="KX141" s="129"/>
      <c r="KY141" s="129"/>
      <c r="KZ141" s="129"/>
      <c r="LA141" s="129"/>
      <c r="LB141" s="129"/>
      <c r="LC141" s="129"/>
      <c r="LD141" s="129"/>
      <c r="LE141" s="129"/>
      <c r="LF141" s="129"/>
      <c r="LG141" s="129"/>
      <c r="LH141" s="129"/>
      <c r="LI141" s="129"/>
      <c r="LJ141" s="129"/>
      <c r="LK141" s="129"/>
      <c r="LL141" s="129"/>
      <c r="LM141" s="129"/>
      <c r="LN141" s="129"/>
      <c r="LO141" s="129"/>
      <c r="LP141" s="129"/>
      <c r="LQ141" s="129"/>
      <c r="LR141" s="129"/>
      <c r="LS141" s="129"/>
      <c r="LT141" s="129"/>
      <c r="LU141" s="129"/>
      <c r="LV141" s="129"/>
      <c r="LW141" s="129"/>
      <c r="LX141" s="129"/>
      <c r="LY141" s="129"/>
      <c r="LZ141" s="129"/>
      <c r="MA141" s="129"/>
      <c r="MB141" s="129"/>
      <c r="MC141" s="129"/>
      <c r="MD141" s="129"/>
      <c r="ME141" s="129"/>
      <c r="MF141" s="129"/>
      <c r="MG141" s="129"/>
      <c r="MH141" s="129"/>
      <c r="MI141" s="129"/>
      <c r="MJ141" s="129"/>
      <c r="MK141" s="129"/>
      <c r="ML141" s="129"/>
      <c r="MM141" s="129"/>
      <c r="MN141" s="129"/>
      <c r="MO141" s="129"/>
      <c r="MP141" s="129"/>
      <c r="MQ141" s="129"/>
      <c r="MR141" s="129"/>
      <c r="MS141" s="129"/>
      <c r="MT141" s="129"/>
      <c r="MU141" s="129"/>
      <c r="MV141" s="129"/>
      <c r="MW141" s="129"/>
      <c r="MX141" s="129"/>
    </row>
    <row r="142" spans="1:362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29"/>
      <c r="EF142" s="129"/>
      <c r="EG142" s="129"/>
      <c r="EH142" s="129"/>
      <c r="EI142" s="129"/>
      <c r="EJ142" s="129"/>
      <c r="EK142" s="129"/>
      <c r="EL142" s="129"/>
      <c r="EM142" s="129"/>
      <c r="EN142" s="129"/>
      <c r="EO142" s="129"/>
      <c r="EP142" s="129"/>
      <c r="EQ142" s="129"/>
      <c r="ER142" s="129"/>
      <c r="ES142" s="129"/>
      <c r="ET142" s="129"/>
      <c r="EU142" s="129"/>
      <c r="EV142" s="129"/>
      <c r="EW142" s="129"/>
      <c r="EX142" s="129"/>
      <c r="EY142" s="129"/>
      <c r="EZ142" s="129"/>
      <c r="FA142" s="129"/>
      <c r="FB142" s="129"/>
      <c r="FC142" s="129"/>
      <c r="FD142" s="129"/>
      <c r="FE142" s="129"/>
      <c r="FF142" s="129"/>
      <c r="FG142" s="129"/>
      <c r="FH142" s="129"/>
      <c r="FI142" s="129"/>
      <c r="FJ142" s="129"/>
      <c r="FK142" s="129"/>
      <c r="FL142" s="129"/>
      <c r="FM142" s="129"/>
      <c r="FN142" s="129"/>
      <c r="FO142" s="129"/>
      <c r="FP142" s="129"/>
      <c r="FQ142" s="129"/>
      <c r="FR142" s="129"/>
      <c r="FS142" s="129"/>
      <c r="FT142" s="129"/>
      <c r="FU142" s="129"/>
      <c r="FV142" s="129"/>
      <c r="FW142" s="129"/>
      <c r="FX142" s="129"/>
      <c r="FY142" s="129"/>
      <c r="FZ142" s="129"/>
      <c r="GA142" s="129"/>
      <c r="GB142" s="129"/>
      <c r="GC142" s="129"/>
      <c r="GD142" s="129"/>
      <c r="GE142" s="129"/>
      <c r="GF142" s="129"/>
      <c r="GG142" s="129"/>
      <c r="GH142" s="129"/>
      <c r="GI142" s="129"/>
      <c r="GJ142" s="129"/>
      <c r="GK142" s="129"/>
      <c r="GL142" s="129"/>
      <c r="GM142" s="129"/>
      <c r="GN142" s="129"/>
      <c r="GO142" s="129"/>
      <c r="GP142" s="129"/>
      <c r="GQ142" s="129"/>
      <c r="GR142" s="129"/>
      <c r="GS142" s="129"/>
      <c r="GT142" s="129"/>
      <c r="GU142" s="129"/>
      <c r="GV142" s="129"/>
      <c r="GW142" s="129"/>
      <c r="GX142" s="129"/>
      <c r="GY142" s="129"/>
      <c r="GZ142" s="129"/>
      <c r="HA142" s="129"/>
      <c r="HB142" s="129"/>
      <c r="HC142" s="129"/>
      <c r="HD142" s="129"/>
      <c r="HE142" s="129"/>
      <c r="HF142" s="129"/>
      <c r="HG142" s="129"/>
      <c r="HH142" s="129"/>
      <c r="HI142" s="129"/>
      <c r="HJ142" s="129"/>
      <c r="HK142" s="129"/>
      <c r="HL142" s="129"/>
      <c r="HM142" s="129"/>
      <c r="HN142" s="129"/>
      <c r="HO142" s="129"/>
      <c r="HP142" s="129"/>
      <c r="HQ142" s="129"/>
      <c r="HR142" s="129"/>
      <c r="HS142" s="129"/>
      <c r="HT142" s="129"/>
      <c r="HU142" s="129"/>
      <c r="HV142" s="129"/>
      <c r="HW142" s="129"/>
      <c r="HX142" s="129"/>
      <c r="HY142" s="129"/>
      <c r="HZ142" s="129"/>
      <c r="IA142" s="129"/>
      <c r="IB142" s="129"/>
      <c r="IC142" s="129"/>
      <c r="ID142" s="129"/>
      <c r="IE142" s="129"/>
      <c r="IF142" s="129"/>
      <c r="IG142" s="129"/>
      <c r="IH142" s="129"/>
      <c r="II142" s="129"/>
      <c r="IJ142" s="129"/>
      <c r="IK142" s="129"/>
      <c r="IL142" s="129"/>
      <c r="IM142" s="129"/>
      <c r="IN142" s="129"/>
      <c r="IO142" s="129"/>
      <c r="IP142" s="129"/>
      <c r="IQ142" s="129"/>
      <c r="IR142" s="129"/>
      <c r="IS142" s="129"/>
      <c r="IT142" s="129"/>
      <c r="IU142" s="129"/>
      <c r="IV142" s="129"/>
      <c r="IW142" s="129"/>
      <c r="IX142" s="129"/>
      <c r="IY142" s="129"/>
      <c r="IZ142" s="129"/>
      <c r="JA142" s="129"/>
      <c r="JB142" s="129"/>
      <c r="JC142" s="129"/>
      <c r="JD142" s="129"/>
      <c r="JE142" s="129"/>
      <c r="JF142" s="129"/>
      <c r="JG142" s="129"/>
      <c r="JH142" s="129"/>
      <c r="JI142" s="129"/>
      <c r="JJ142" s="129"/>
      <c r="JK142" s="129"/>
      <c r="JL142" s="129"/>
      <c r="JM142" s="129"/>
      <c r="JN142" s="129"/>
      <c r="JO142" s="129"/>
      <c r="JP142" s="129"/>
      <c r="JQ142" s="129"/>
      <c r="JR142" s="129"/>
      <c r="JS142" s="129"/>
      <c r="JT142" s="129"/>
      <c r="JU142" s="129"/>
      <c r="JV142" s="129"/>
      <c r="JW142" s="129"/>
      <c r="JX142" s="129"/>
      <c r="JY142" s="129"/>
      <c r="JZ142" s="129"/>
      <c r="KA142" s="129"/>
      <c r="KB142" s="129"/>
      <c r="KC142" s="129"/>
      <c r="KD142" s="129"/>
      <c r="KE142" s="129"/>
      <c r="KF142" s="129"/>
      <c r="KG142" s="129"/>
      <c r="KH142" s="129"/>
      <c r="KI142" s="129"/>
      <c r="KJ142" s="129"/>
      <c r="KK142" s="129"/>
      <c r="KL142" s="129"/>
      <c r="KM142" s="129"/>
      <c r="KN142" s="129"/>
      <c r="KO142" s="129"/>
      <c r="KP142" s="129"/>
      <c r="KQ142" s="129"/>
      <c r="KR142" s="129"/>
      <c r="KS142" s="129"/>
      <c r="KT142" s="129"/>
      <c r="KU142" s="129"/>
      <c r="KV142" s="129"/>
      <c r="KW142" s="129"/>
      <c r="KX142" s="129"/>
      <c r="KY142" s="129"/>
      <c r="KZ142" s="129"/>
      <c r="LA142" s="129"/>
      <c r="LB142" s="129"/>
      <c r="LC142" s="129"/>
      <c r="LD142" s="129"/>
      <c r="LE142" s="129"/>
      <c r="LF142" s="129"/>
      <c r="LG142" s="129"/>
      <c r="LH142" s="129"/>
      <c r="LI142" s="129"/>
      <c r="LJ142" s="129"/>
      <c r="LK142" s="129"/>
      <c r="LL142" s="129"/>
      <c r="LM142" s="129"/>
      <c r="LN142" s="129"/>
      <c r="LO142" s="129"/>
      <c r="LP142" s="129"/>
      <c r="LQ142" s="129"/>
      <c r="LR142" s="129"/>
      <c r="LS142" s="129"/>
      <c r="LT142" s="129"/>
      <c r="LU142" s="129"/>
      <c r="LV142" s="129"/>
      <c r="LW142" s="129"/>
      <c r="LX142" s="129"/>
      <c r="LY142" s="129"/>
      <c r="LZ142" s="129"/>
      <c r="MA142" s="129"/>
      <c r="MB142" s="129"/>
      <c r="MC142" s="129"/>
      <c r="MD142" s="129"/>
      <c r="ME142" s="129"/>
      <c r="MF142" s="129"/>
      <c r="MG142" s="129"/>
      <c r="MH142" s="129"/>
      <c r="MI142" s="129"/>
      <c r="MJ142" s="129"/>
      <c r="MK142" s="129"/>
      <c r="ML142" s="129"/>
      <c r="MM142" s="129"/>
      <c r="MN142" s="129"/>
      <c r="MO142" s="129"/>
      <c r="MP142" s="129"/>
      <c r="MQ142" s="129"/>
      <c r="MR142" s="129"/>
      <c r="MS142" s="129"/>
      <c r="MT142" s="129"/>
      <c r="MU142" s="129"/>
      <c r="MV142" s="129"/>
      <c r="MW142" s="129"/>
      <c r="MX142" s="129"/>
    </row>
    <row r="143" spans="1:362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29"/>
      <c r="DT143" s="129"/>
      <c r="DU143" s="129"/>
      <c r="DV143" s="129"/>
      <c r="DW143" s="129"/>
      <c r="DX143" s="129"/>
      <c r="DY143" s="129"/>
      <c r="DZ143" s="129"/>
      <c r="EA143" s="129"/>
      <c r="EB143" s="129"/>
      <c r="EC143" s="129"/>
      <c r="ED143" s="129"/>
      <c r="EE143" s="129"/>
      <c r="EF143" s="129"/>
      <c r="EG143" s="129"/>
      <c r="EH143" s="129"/>
      <c r="EI143" s="129"/>
      <c r="EJ143" s="129"/>
      <c r="EK143" s="129"/>
      <c r="EL143" s="129"/>
      <c r="EM143" s="129"/>
      <c r="EN143" s="129"/>
      <c r="EO143" s="129"/>
      <c r="EP143" s="129"/>
      <c r="EQ143" s="129"/>
      <c r="ER143" s="129"/>
      <c r="ES143" s="129"/>
      <c r="ET143" s="129"/>
      <c r="EU143" s="129"/>
      <c r="EV143" s="129"/>
      <c r="EW143" s="129"/>
      <c r="EX143" s="129"/>
      <c r="EY143" s="129"/>
      <c r="EZ143" s="129"/>
      <c r="FA143" s="129"/>
      <c r="FB143" s="129"/>
      <c r="FC143" s="129"/>
      <c r="FD143" s="129"/>
      <c r="FE143" s="129"/>
      <c r="FF143" s="129"/>
      <c r="FG143" s="129"/>
      <c r="FH143" s="129"/>
      <c r="FI143" s="129"/>
      <c r="FJ143" s="129"/>
      <c r="FK143" s="129"/>
      <c r="FL143" s="129"/>
      <c r="FM143" s="129"/>
      <c r="FN143" s="129"/>
      <c r="FO143" s="129"/>
      <c r="FP143" s="129"/>
      <c r="FQ143" s="129"/>
      <c r="FR143" s="129"/>
      <c r="FS143" s="129"/>
      <c r="FT143" s="129"/>
      <c r="FU143" s="129"/>
      <c r="FV143" s="129"/>
      <c r="FW143" s="129"/>
      <c r="FX143" s="129"/>
      <c r="FY143" s="129"/>
      <c r="FZ143" s="129"/>
      <c r="GA143" s="129"/>
      <c r="GB143" s="129"/>
      <c r="GC143" s="129"/>
      <c r="GD143" s="129"/>
      <c r="GE143" s="129"/>
      <c r="GF143" s="129"/>
      <c r="GG143" s="129"/>
      <c r="GH143" s="129"/>
      <c r="GI143" s="129"/>
      <c r="GJ143" s="129"/>
      <c r="GK143" s="129"/>
      <c r="GL143" s="129"/>
      <c r="GM143" s="129"/>
      <c r="GN143" s="129"/>
      <c r="GO143" s="129"/>
      <c r="GP143" s="129"/>
      <c r="GQ143" s="129"/>
      <c r="GR143" s="129"/>
      <c r="GS143" s="129"/>
      <c r="GT143" s="129"/>
      <c r="GU143" s="129"/>
      <c r="GV143" s="129"/>
      <c r="GW143" s="129"/>
      <c r="GX143" s="129"/>
      <c r="GY143" s="129"/>
      <c r="GZ143" s="129"/>
      <c r="HA143" s="129"/>
      <c r="HB143" s="129"/>
      <c r="HC143" s="129"/>
      <c r="HD143" s="129"/>
      <c r="HE143" s="129"/>
      <c r="HF143" s="129"/>
      <c r="HG143" s="129"/>
      <c r="HH143" s="129"/>
      <c r="HI143" s="129"/>
      <c r="HJ143" s="129"/>
      <c r="HK143" s="129"/>
      <c r="HL143" s="129"/>
      <c r="HM143" s="129"/>
      <c r="HN143" s="129"/>
      <c r="HO143" s="129"/>
      <c r="HP143" s="129"/>
      <c r="HQ143" s="129"/>
      <c r="HR143" s="129"/>
      <c r="HS143" s="129"/>
      <c r="HT143" s="129"/>
      <c r="HU143" s="129"/>
      <c r="HV143" s="129"/>
      <c r="HW143" s="129"/>
      <c r="HX143" s="129"/>
      <c r="HY143" s="129"/>
      <c r="HZ143" s="129"/>
      <c r="IA143" s="129"/>
      <c r="IB143" s="129"/>
      <c r="IC143" s="129"/>
      <c r="ID143" s="129"/>
      <c r="IE143" s="129"/>
      <c r="IF143" s="129"/>
      <c r="IG143" s="129"/>
      <c r="IH143" s="129"/>
      <c r="II143" s="129"/>
      <c r="IJ143" s="129"/>
      <c r="IK143" s="129"/>
      <c r="IL143" s="129"/>
      <c r="IM143" s="129"/>
      <c r="IN143" s="129"/>
      <c r="IO143" s="129"/>
      <c r="IP143" s="129"/>
      <c r="IQ143" s="129"/>
      <c r="IR143" s="129"/>
      <c r="IS143" s="129"/>
      <c r="IT143" s="129"/>
      <c r="IU143" s="129"/>
      <c r="IV143" s="129"/>
      <c r="IW143" s="129"/>
      <c r="IX143" s="129"/>
      <c r="IY143" s="129"/>
      <c r="IZ143" s="129"/>
      <c r="JA143" s="129"/>
      <c r="JB143" s="129"/>
      <c r="JC143" s="129"/>
      <c r="JD143" s="129"/>
      <c r="JE143" s="129"/>
      <c r="JF143" s="129"/>
      <c r="JG143" s="129"/>
      <c r="JH143" s="129"/>
      <c r="JI143" s="129"/>
      <c r="JJ143" s="129"/>
      <c r="JK143" s="129"/>
      <c r="JL143" s="129"/>
      <c r="JM143" s="129"/>
      <c r="JN143" s="129"/>
      <c r="JO143" s="129"/>
      <c r="JP143" s="129"/>
      <c r="JQ143" s="129"/>
      <c r="JR143" s="129"/>
      <c r="JS143" s="129"/>
      <c r="JT143" s="129"/>
      <c r="JU143" s="129"/>
      <c r="JV143" s="129"/>
      <c r="JW143" s="129"/>
      <c r="JX143" s="129"/>
      <c r="JY143" s="129"/>
      <c r="JZ143" s="129"/>
      <c r="KA143" s="129"/>
      <c r="KB143" s="129"/>
      <c r="KC143" s="129"/>
      <c r="KD143" s="129"/>
      <c r="KE143" s="129"/>
      <c r="KF143" s="129"/>
      <c r="KG143" s="129"/>
      <c r="KH143" s="129"/>
      <c r="KI143" s="129"/>
      <c r="KJ143" s="129"/>
      <c r="KK143" s="129"/>
      <c r="KL143" s="129"/>
      <c r="KM143" s="129"/>
      <c r="KN143" s="129"/>
      <c r="KO143" s="129"/>
      <c r="KP143" s="129"/>
      <c r="KQ143" s="129"/>
      <c r="KR143" s="129"/>
      <c r="KS143" s="129"/>
      <c r="KT143" s="129"/>
      <c r="KU143" s="129"/>
      <c r="KV143" s="129"/>
      <c r="KW143" s="129"/>
      <c r="KX143" s="129"/>
      <c r="KY143" s="129"/>
      <c r="KZ143" s="129"/>
      <c r="LA143" s="129"/>
      <c r="LB143" s="129"/>
      <c r="LC143" s="129"/>
      <c r="LD143" s="129"/>
      <c r="LE143" s="129"/>
      <c r="LF143" s="129"/>
      <c r="LG143" s="129"/>
      <c r="LH143" s="129"/>
      <c r="LI143" s="129"/>
      <c r="LJ143" s="129"/>
      <c r="LK143" s="129"/>
      <c r="LL143" s="129"/>
      <c r="LM143" s="129"/>
      <c r="LN143" s="129"/>
      <c r="LO143" s="129"/>
      <c r="LP143" s="129"/>
      <c r="LQ143" s="129"/>
      <c r="LR143" s="129"/>
      <c r="LS143" s="129"/>
      <c r="LT143" s="129"/>
      <c r="LU143" s="129"/>
      <c r="LV143" s="129"/>
      <c r="LW143" s="129"/>
      <c r="LX143" s="129"/>
      <c r="LY143" s="129"/>
      <c r="LZ143" s="129"/>
      <c r="MA143" s="129"/>
      <c r="MB143" s="129"/>
      <c r="MC143" s="129"/>
      <c r="MD143" s="129"/>
      <c r="ME143" s="129"/>
      <c r="MF143" s="129"/>
      <c r="MG143" s="129"/>
      <c r="MH143" s="129"/>
      <c r="MI143" s="129"/>
      <c r="MJ143" s="129"/>
      <c r="MK143" s="129"/>
      <c r="ML143" s="129"/>
      <c r="MM143" s="129"/>
      <c r="MN143" s="129"/>
      <c r="MO143" s="129"/>
      <c r="MP143" s="129"/>
      <c r="MQ143" s="129"/>
      <c r="MR143" s="129"/>
      <c r="MS143" s="129"/>
      <c r="MT143" s="129"/>
      <c r="MU143" s="129"/>
      <c r="MV143" s="129"/>
      <c r="MW143" s="129"/>
      <c r="MX143" s="129"/>
    </row>
    <row r="144" spans="1:362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  <c r="EM144" s="129"/>
      <c r="EN144" s="129"/>
      <c r="EO144" s="129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29"/>
      <c r="FB144" s="129"/>
      <c r="FC144" s="129"/>
      <c r="FD144" s="129"/>
      <c r="FE144" s="129"/>
      <c r="FF144" s="129"/>
      <c r="FG144" s="129"/>
      <c r="FH144" s="129"/>
      <c r="FI144" s="129"/>
      <c r="FJ144" s="129"/>
      <c r="FK144" s="129"/>
      <c r="FL144" s="129"/>
      <c r="FM144" s="129"/>
      <c r="FN144" s="129"/>
      <c r="FO144" s="129"/>
      <c r="FP144" s="129"/>
      <c r="FQ144" s="129"/>
      <c r="FR144" s="129"/>
      <c r="FS144" s="129"/>
      <c r="FT144" s="129"/>
      <c r="FU144" s="129"/>
      <c r="FV144" s="129"/>
      <c r="FW144" s="129"/>
      <c r="FX144" s="129"/>
      <c r="FY144" s="129"/>
      <c r="FZ144" s="129"/>
      <c r="GA144" s="129"/>
      <c r="GB144" s="129"/>
      <c r="GC144" s="129"/>
      <c r="GD144" s="129"/>
      <c r="GE144" s="129"/>
      <c r="GF144" s="129"/>
      <c r="GG144" s="129"/>
      <c r="GH144" s="129"/>
      <c r="GI144" s="129"/>
      <c r="GJ144" s="129"/>
      <c r="GK144" s="129"/>
      <c r="GL144" s="129"/>
      <c r="GM144" s="129"/>
      <c r="GN144" s="129"/>
      <c r="GO144" s="129"/>
      <c r="GP144" s="129"/>
      <c r="GQ144" s="129"/>
      <c r="GR144" s="129"/>
      <c r="GS144" s="129"/>
      <c r="GT144" s="129"/>
      <c r="GU144" s="129"/>
      <c r="GV144" s="129"/>
      <c r="GW144" s="129"/>
      <c r="GX144" s="129"/>
      <c r="GY144" s="129"/>
      <c r="GZ144" s="129"/>
      <c r="HA144" s="129"/>
      <c r="HB144" s="129"/>
      <c r="HC144" s="129"/>
      <c r="HD144" s="129"/>
      <c r="HE144" s="129"/>
      <c r="HF144" s="129"/>
      <c r="HG144" s="129"/>
      <c r="HH144" s="129"/>
      <c r="HI144" s="129"/>
      <c r="HJ144" s="129"/>
      <c r="HK144" s="129"/>
      <c r="HL144" s="129"/>
      <c r="HM144" s="129"/>
      <c r="HN144" s="129"/>
      <c r="HO144" s="129"/>
      <c r="HP144" s="129"/>
      <c r="HQ144" s="129"/>
      <c r="HR144" s="129"/>
      <c r="HS144" s="129"/>
      <c r="HT144" s="129"/>
      <c r="HU144" s="129"/>
      <c r="HV144" s="129"/>
      <c r="HW144" s="129"/>
      <c r="HX144" s="129"/>
      <c r="HY144" s="129"/>
      <c r="HZ144" s="129"/>
      <c r="IA144" s="129"/>
      <c r="IB144" s="129"/>
      <c r="IC144" s="129"/>
      <c r="ID144" s="129"/>
      <c r="IE144" s="129"/>
      <c r="IF144" s="129"/>
      <c r="IG144" s="129"/>
      <c r="IH144" s="129"/>
      <c r="II144" s="129"/>
      <c r="IJ144" s="129"/>
      <c r="IK144" s="129"/>
      <c r="IL144" s="129"/>
      <c r="IM144" s="129"/>
      <c r="IN144" s="129"/>
      <c r="IO144" s="129"/>
      <c r="IP144" s="129"/>
      <c r="IQ144" s="129"/>
      <c r="IR144" s="129"/>
      <c r="IS144" s="129"/>
      <c r="IT144" s="129"/>
      <c r="IU144" s="129"/>
      <c r="IV144" s="129"/>
      <c r="IW144" s="129"/>
      <c r="IX144" s="129"/>
      <c r="IY144" s="129"/>
      <c r="IZ144" s="129"/>
      <c r="JA144" s="129"/>
      <c r="JB144" s="129"/>
      <c r="JC144" s="129"/>
      <c r="JD144" s="129"/>
      <c r="JE144" s="129"/>
      <c r="JF144" s="129"/>
      <c r="JG144" s="129"/>
      <c r="JH144" s="129"/>
      <c r="JI144" s="129"/>
      <c r="JJ144" s="129"/>
      <c r="JK144" s="129"/>
      <c r="JL144" s="129"/>
      <c r="JM144" s="129"/>
      <c r="JN144" s="129"/>
      <c r="JO144" s="129"/>
      <c r="JP144" s="129"/>
      <c r="JQ144" s="129"/>
      <c r="JR144" s="129"/>
      <c r="JS144" s="129"/>
      <c r="JT144" s="129"/>
      <c r="JU144" s="129"/>
      <c r="JV144" s="129"/>
      <c r="JW144" s="129"/>
      <c r="JX144" s="129"/>
      <c r="JY144" s="129"/>
      <c r="JZ144" s="129"/>
      <c r="KA144" s="129"/>
      <c r="KB144" s="129"/>
      <c r="KC144" s="129"/>
      <c r="KD144" s="129"/>
      <c r="KE144" s="129"/>
      <c r="KF144" s="129"/>
      <c r="KG144" s="129"/>
      <c r="KH144" s="129"/>
      <c r="KI144" s="129"/>
      <c r="KJ144" s="129"/>
      <c r="KK144" s="129"/>
      <c r="KL144" s="129"/>
      <c r="KM144" s="129"/>
      <c r="KN144" s="129"/>
      <c r="KO144" s="129"/>
      <c r="KP144" s="129"/>
      <c r="KQ144" s="129"/>
      <c r="KR144" s="129"/>
      <c r="KS144" s="129"/>
      <c r="KT144" s="129"/>
      <c r="KU144" s="129"/>
      <c r="KV144" s="129"/>
      <c r="KW144" s="129"/>
      <c r="KX144" s="129"/>
      <c r="KY144" s="129"/>
      <c r="KZ144" s="129"/>
      <c r="LA144" s="129"/>
      <c r="LB144" s="129"/>
      <c r="LC144" s="129"/>
      <c r="LD144" s="129"/>
      <c r="LE144" s="129"/>
      <c r="LF144" s="129"/>
      <c r="LG144" s="129"/>
      <c r="LH144" s="129"/>
      <c r="LI144" s="129"/>
      <c r="LJ144" s="129"/>
      <c r="LK144" s="129"/>
      <c r="LL144" s="129"/>
      <c r="LM144" s="129"/>
      <c r="LN144" s="129"/>
      <c r="LO144" s="129"/>
      <c r="LP144" s="129"/>
      <c r="LQ144" s="129"/>
      <c r="LR144" s="129"/>
      <c r="LS144" s="129"/>
      <c r="LT144" s="129"/>
      <c r="LU144" s="129"/>
      <c r="LV144" s="129"/>
      <c r="LW144" s="129"/>
      <c r="LX144" s="129"/>
      <c r="LY144" s="129"/>
      <c r="LZ144" s="129"/>
      <c r="MA144" s="129"/>
      <c r="MB144" s="129"/>
      <c r="MC144" s="129"/>
      <c r="MD144" s="129"/>
      <c r="ME144" s="129"/>
      <c r="MF144" s="129"/>
      <c r="MG144" s="129"/>
      <c r="MH144" s="129"/>
      <c r="MI144" s="129"/>
      <c r="MJ144" s="129"/>
      <c r="MK144" s="129"/>
      <c r="ML144" s="129"/>
      <c r="MM144" s="129"/>
      <c r="MN144" s="129"/>
      <c r="MO144" s="129"/>
      <c r="MP144" s="129"/>
      <c r="MQ144" s="129"/>
      <c r="MR144" s="129"/>
      <c r="MS144" s="129"/>
      <c r="MT144" s="129"/>
      <c r="MU144" s="129"/>
      <c r="MV144" s="129"/>
      <c r="MW144" s="129"/>
      <c r="MX144" s="129"/>
    </row>
    <row r="145" spans="1:362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29"/>
      <c r="FL145" s="129"/>
      <c r="FM145" s="129"/>
      <c r="FN145" s="129"/>
      <c r="FO145" s="129"/>
      <c r="FP145" s="129"/>
      <c r="FQ145" s="129"/>
      <c r="FR145" s="129"/>
      <c r="FS145" s="129"/>
      <c r="FT145" s="129"/>
      <c r="FU145" s="129"/>
      <c r="FV145" s="129"/>
      <c r="FW145" s="129"/>
      <c r="FX145" s="129"/>
      <c r="FY145" s="129"/>
      <c r="FZ145" s="129"/>
      <c r="GA145" s="129"/>
      <c r="GB145" s="129"/>
      <c r="GC145" s="129"/>
      <c r="GD145" s="129"/>
      <c r="GE145" s="129"/>
      <c r="GF145" s="129"/>
      <c r="GG145" s="129"/>
      <c r="GH145" s="129"/>
      <c r="GI145" s="129"/>
      <c r="GJ145" s="129"/>
      <c r="GK145" s="129"/>
      <c r="GL145" s="129"/>
      <c r="GM145" s="129"/>
      <c r="GN145" s="129"/>
      <c r="GO145" s="129"/>
      <c r="GP145" s="129"/>
      <c r="GQ145" s="129"/>
      <c r="GR145" s="129"/>
      <c r="GS145" s="129"/>
      <c r="GT145" s="129"/>
      <c r="GU145" s="129"/>
      <c r="GV145" s="129"/>
      <c r="GW145" s="129"/>
      <c r="GX145" s="129"/>
      <c r="GY145" s="129"/>
      <c r="GZ145" s="129"/>
      <c r="HA145" s="129"/>
      <c r="HB145" s="129"/>
      <c r="HC145" s="129"/>
      <c r="HD145" s="129"/>
      <c r="HE145" s="129"/>
      <c r="HF145" s="129"/>
      <c r="HG145" s="129"/>
      <c r="HH145" s="129"/>
      <c r="HI145" s="129"/>
      <c r="HJ145" s="129"/>
      <c r="HK145" s="129"/>
      <c r="HL145" s="129"/>
      <c r="HM145" s="129"/>
      <c r="HN145" s="129"/>
      <c r="HO145" s="129"/>
      <c r="HP145" s="129"/>
      <c r="HQ145" s="129"/>
      <c r="HR145" s="129"/>
      <c r="HS145" s="129"/>
      <c r="HT145" s="129"/>
      <c r="HU145" s="129"/>
      <c r="HV145" s="129"/>
      <c r="HW145" s="129"/>
      <c r="HX145" s="129"/>
      <c r="HY145" s="129"/>
      <c r="HZ145" s="129"/>
      <c r="IA145" s="129"/>
      <c r="IB145" s="129"/>
      <c r="IC145" s="129"/>
      <c r="ID145" s="129"/>
      <c r="IE145" s="129"/>
      <c r="IF145" s="129"/>
      <c r="IG145" s="129"/>
      <c r="IH145" s="129"/>
      <c r="II145" s="129"/>
      <c r="IJ145" s="129"/>
      <c r="IK145" s="129"/>
      <c r="IL145" s="129"/>
      <c r="IM145" s="129"/>
      <c r="IN145" s="129"/>
      <c r="IO145" s="129"/>
      <c r="IP145" s="129"/>
      <c r="IQ145" s="129"/>
      <c r="IR145" s="129"/>
      <c r="IS145" s="129"/>
      <c r="IT145" s="129"/>
      <c r="IU145" s="129"/>
      <c r="IV145" s="129"/>
      <c r="IW145" s="129"/>
      <c r="IX145" s="129"/>
      <c r="IY145" s="129"/>
      <c r="IZ145" s="129"/>
      <c r="JA145" s="129"/>
      <c r="JB145" s="129"/>
      <c r="JC145" s="129"/>
      <c r="JD145" s="129"/>
      <c r="JE145" s="129"/>
      <c r="JF145" s="129"/>
      <c r="JG145" s="129"/>
      <c r="JH145" s="129"/>
      <c r="JI145" s="129"/>
      <c r="JJ145" s="129"/>
      <c r="JK145" s="129"/>
      <c r="JL145" s="129"/>
      <c r="JM145" s="129"/>
      <c r="JN145" s="129"/>
      <c r="JO145" s="129"/>
      <c r="JP145" s="129"/>
      <c r="JQ145" s="129"/>
      <c r="JR145" s="129"/>
      <c r="JS145" s="129"/>
      <c r="JT145" s="129"/>
      <c r="JU145" s="129"/>
      <c r="JV145" s="129"/>
      <c r="JW145" s="129"/>
      <c r="JX145" s="129"/>
      <c r="JY145" s="129"/>
      <c r="JZ145" s="129"/>
      <c r="KA145" s="129"/>
      <c r="KB145" s="129"/>
      <c r="KC145" s="129"/>
      <c r="KD145" s="129"/>
      <c r="KE145" s="129"/>
      <c r="KF145" s="129"/>
      <c r="KG145" s="129"/>
      <c r="KH145" s="129"/>
      <c r="KI145" s="129"/>
      <c r="KJ145" s="129"/>
      <c r="KK145" s="129"/>
      <c r="KL145" s="129"/>
      <c r="KM145" s="129"/>
      <c r="KN145" s="129"/>
      <c r="KO145" s="129"/>
      <c r="KP145" s="129"/>
      <c r="KQ145" s="129"/>
      <c r="KR145" s="129"/>
      <c r="KS145" s="129"/>
      <c r="KT145" s="129"/>
      <c r="KU145" s="129"/>
      <c r="KV145" s="129"/>
      <c r="KW145" s="129"/>
      <c r="KX145" s="129"/>
      <c r="KY145" s="129"/>
      <c r="KZ145" s="129"/>
      <c r="LA145" s="129"/>
      <c r="LB145" s="129"/>
      <c r="LC145" s="129"/>
      <c r="LD145" s="129"/>
      <c r="LE145" s="129"/>
      <c r="LF145" s="129"/>
      <c r="LG145" s="129"/>
      <c r="LH145" s="129"/>
      <c r="LI145" s="129"/>
      <c r="LJ145" s="129"/>
      <c r="LK145" s="129"/>
      <c r="LL145" s="129"/>
      <c r="LM145" s="129"/>
      <c r="LN145" s="129"/>
      <c r="LO145" s="129"/>
      <c r="LP145" s="129"/>
      <c r="LQ145" s="129"/>
      <c r="LR145" s="129"/>
      <c r="LS145" s="129"/>
      <c r="LT145" s="129"/>
      <c r="LU145" s="129"/>
      <c r="LV145" s="129"/>
      <c r="LW145" s="129"/>
      <c r="LX145" s="129"/>
      <c r="LY145" s="129"/>
      <c r="LZ145" s="129"/>
      <c r="MA145" s="129"/>
      <c r="MB145" s="129"/>
      <c r="MC145" s="129"/>
      <c r="MD145" s="129"/>
      <c r="ME145" s="129"/>
      <c r="MF145" s="129"/>
      <c r="MG145" s="129"/>
      <c r="MH145" s="129"/>
      <c r="MI145" s="129"/>
      <c r="MJ145" s="129"/>
      <c r="MK145" s="129"/>
      <c r="ML145" s="129"/>
      <c r="MM145" s="129"/>
      <c r="MN145" s="129"/>
      <c r="MO145" s="129"/>
      <c r="MP145" s="129"/>
      <c r="MQ145" s="129"/>
      <c r="MR145" s="129"/>
      <c r="MS145" s="129"/>
      <c r="MT145" s="129"/>
      <c r="MU145" s="129"/>
      <c r="MV145" s="129"/>
      <c r="MW145" s="129"/>
      <c r="MX145" s="129"/>
    </row>
    <row r="146" spans="1:362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  <c r="EM146" s="129"/>
      <c r="EN146" s="129"/>
      <c r="EO146" s="129"/>
      <c r="EP146" s="129"/>
      <c r="EQ146" s="129"/>
      <c r="ER146" s="129"/>
      <c r="ES146" s="129"/>
      <c r="ET146" s="129"/>
      <c r="EU146" s="129"/>
      <c r="EV146" s="129"/>
      <c r="EW146" s="129"/>
      <c r="EX146" s="129"/>
      <c r="EY146" s="129"/>
      <c r="EZ146" s="129"/>
      <c r="FA146" s="129"/>
      <c r="FB146" s="129"/>
      <c r="FC146" s="129"/>
      <c r="FD146" s="129"/>
      <c r="FE146" s="129"/>
      <c r="FF146" s="129"/>
      <c r="FG146" s="129"/>
      <c r="FH146" s="129"/>
      <c r="FI146" s="129"/>
      <c r="FJ146" s="129"/>
      <c r="FK146" s="129"/>
      <c r="FL146" s="129"/>
      <c r="FM146" s="129"/>
      <c r="FN146" s="129"/>
      <c r="FO146" s="129"/>
      <c r="FP146" s="129"/>
      <c r="FQ146" s="129"/>
      <c r="FR146" s="129"/>
      <c r="FS146" s="129"/>
      <c r="FT146" s="129"/>
      <c r="FU146" s="129"/>
      <c r="FV146" s="129"/>
      <c r="FW146" s="129"/>
      <c r="FX146" s="129"/>
      <c r="FY146" s="129"/>
      <c r="FZ146" s="129"/>
      <c r="GA146" s="129"/>
      <c r="GB146" s="129"/>
      <c r="GC146" s="129"/>
      <c r="GD146" s="129"/>
      <c r="GE146" s="129"/>
      <c r="GF146" s="129"/>
      <c r="GG146" s="129"/>
      <c r="GH146" s="129"/>
      <c r="GI146" s="129"/>
      <c r="GJ146" s="129"/>
      <c r="GK146" s="129"/>
      <c r="GL146" s="129"/>
      <c r="GM146" s="129"/>
      <c r="GN146" s="129"/>
      <c r="GO146" s="129"/>
      <c r="GP146" s="129"/>
      <c r="GQ146" s="129"/>
      <c r="GR146" s="129"/>
      <c r="GS146" s="129"/>
      <c r="GT146" s="129"/>
      <c r="GU146" s="129"/>
      <c r="GV146" s="129"/>
      <c r="GW146" s="129"/>
      <c r="GX146" s="129"/>
      <c r="GY146" s="129"/>
      <c r="GZ146" s="129"/>
      <c r="HA146" s="129"/>
      <c r="HB146" s="129"/>
      <c r="HC146" s="129"/>
      <c r="HD146" s="129"/>
      <c r="HE146" s="129"/>
      <c r="HF146" s="129"/>
      <c r="HG146" s="129"/>
      <c r="HH146" s="129"/>
      <c r="HI146" s="129"/>
      <c r="HJ146" s="129"/>
      <c r="HK146" s="129"/>
      <c r="HL146" s="129"/>
      <c r="HM146" s="129"/>
      <c r="HN146" s="129"/>
      <c r="HO146" s="129"/>
      <c r="HP146" s="129"/>
      <c r="HQ146" s="129"/>
      <c r="HR146" s="129"/>
      <c r="HS146" s="129"/>
      <c r="HT146" s="129"/>
      <c r="HU146" s="129"/>
      <c r="HV146" s="129"/>
      <c r="HW146" s="129"/>
      <c r="HX146" s="129"/>
      <c r="HY146" s="129"/>
      <c r="HZ146" s="129"/>
      <c r="IA146" s="129"/>
      <c r="IB146" s="129"/>
      <c r="IC146" s="129"/>
      <c r="ID146" s="129"/>
      <c r="IE146" s="129"/>
      <c r="IF146" s="129"/>
      <c r="IG146" s="129"/>
      <c r="IH146" s="129"/>
      <c r="II146" s="129"/>
      <c r="IJ146" s="129"/>
      <c r="IK146" s="129"/>
      <c r="IL146" s="129"/>
      <c r="IM146" s="129"/>
      <c r="IN146" s="129"/>
      <c r="IO146" s="129"/>
      <c r="IP146" s="129"/>
      <c r="IQ146" s="129"/>
      <c r="IR146" s="129"/>
      <c r="IS146" s="129"/>
      <c r="IT146" s="129"/>
      <c r="IU146" s="129"/>
      <c r="IV146" s="129"/>
      <c r="IW146" s="129"/>
      <c r="IX146" s="129"/>
      <c r="IY146" s="129"/>
      <c r="IZ146" s="129"/>
      <c r="JA146" s="129"/>
      <c r="JB146" s="129"/>
      <c r="JC146" s="129"/>
      <c r="JD146" s="129"/>
      <c r="JE146" s="129"/>
      <c r="JF146" s="129"/>
      <c r="JG146" s="129"/>
      <c r="JH146" s="129"/>
      <c r="JI146" s="129"/>
      <c r="JJ146" s="129"/>
      <c r="JK146" s="129"/>
      <c r="JL146" s="129"/>
      <c r="JM146" s="129"/>
      <c r="JN146" s="129"/>
      <c r="JO146" s="129"/>
      <c r="JP146" s="129"/>
      <c r="JQ146" s="129"/>
      <c r="JR146" s="129"/>
      <c r="JS146" s="129"/>
      <c r="JT146" s="129"/>
      <c r="JU146" s="129"/>
      <c r="JV146" s="129"/>
      <c r="JW146" s="129"/>
      <c r="JX146" s="129"/>
      <c r="JY146" s="129"/>
      <c r="JZ146" s="129"/>
      <c r="KA146" s="129"/>
      <c r="KB146" s="129"/>
      <c r="KC146" s="129"/>
      <c r="KD146" s="129"/>
      <c r="KE146" s="129"/>
      <c r="KF146" s="129"/>
      <c r="KG146" s="129"/>
      <c r="KH146" s="129"/>
      <c r="KI146" s="129"/>
      <c r="KJ146" s="129"/>
      <c r="KK146" s="129"/>
      <c r="KL146" s="129"/>
      <c r="KM146" s="129"/>
      <c r="KN146" s="129"/>
      <c r="KO146" s="129"/>
      <c r="KP146" s="129"/>
      <c r="KQ146" s="129"/>
      <c r="KR146" s="129"/>
      <c r="KS146" s="129"/>
      <c r="KT146" s="129"/>
      <c r="KU146" s="129"/>
      <c r="KV146" s="129"/>
      <c r="KW146" s="129"/>
      <c r="KX146" s="129"/>
      <c r="KY146" s="129"/>
      <c r="KZ146" s="129"/>
      <c r="LA146" s="129"/>
      <c r="LB146" s="129"/>
      <c r="LC146" s="129"/>
      <c r="LD146" s="129"/>
      <c r="LE146" s="129"/>
      <c r="LF146" s="129"/>
      <c r="LG146" s="129"/>
      <c r="LH146" s="129"/>
      <c r="LI146" s="129"/>
      <c r="LJ146" s="129"/>
      <c r="LK146" s="129"/>
      <c r="LL146" s="129"/>
      <c r="LM146" s="129"/>
      <c r="LN146" s="129"/>
      <c r="LO146" s="129"/>
      <c r="LP146" s="129"/>
      <c r="LQ146" s="129"/>
      <c r="LR146" s="129"/>
      <c r="LS146" s="129"/>
      <c r="LT146" s="129"/>
      <c r="LU146" s="129"/>
      <c r="LV146" s="129"/>
      <c r="LW146" s="129"/>
      <c r="LX146" s="129"/>
      <c r="LY146" s="129"/>
      <c r="LZ146" s="129"/>
      <c r="MA146" s="129"/>
      <c r="MB146" s="129"/>
      <c r="MC146" s="129"/>
      <c r="MD146" s="129"/>
      <c r="ME146" s="129"/>
      <c r="MF146" s="129"/>
      <c r="MG146" s="129"/>
      <c r="MH146" s="129"/>
      <c r="MI146" s="129"/>
      <c r="MJ146" s="129"/>
      <c r="MK146" s="129"/>
      <c r="ML146" s="129"/>
      <c r="MM146" s="129"/>
      <c r="MN146" s="129"/>
      <c r="MO146" s="129"/>
      <c r="MP146" s="129"/>
      <c r="MQ146" s="129"/>
      <c r="MR146" s="129"/>
      <c r="MS146" s="129"/>
      <c r="MT146" s="129"/>
      <c r="MU146" s="129"/>
      <c r="MV146" s="129"/>
      <c r="MW146" s="129"/>
      <c r="MX146" s="129"/>
    </row>
  </sheetData>
  <mergeCells count="266">
    <mergeCell ref="A42:B42"/>
    <mergeCell ref="A43:B43"/>
    <mergeCell ref="MG13:MI13"/>
    <mergeCell ref="MJ13:ML13"/>
    <mergeCell ref="MM13:MO13"/>
    <mergeCell ref="MP13:MR13"/>
    <mergeCell ref="MS13:MU13"/>
    <mergeCell ref="MV13:MX13"/>
    <mergeCell ref="LO13:LQ13"/>
    <mergeCell ref="LR13:LT13"/>
    <mergeCell ref="LU13:LW13"/>
    <mergeCell ref="LX13:LZ13"/>
    <mergeCell ref="MA13:MC13"/>
    <mergeCell ref="MD13:MF13"/>
    <mergeCell ref="KW13:KY13"/>
    <mergeCell ref="KZ13:LB13"/>
    <mergeCell ref="LC13:LE13"/>
    <mergeCell ref="LF13:LH13"/>
    <mergeCell ref="LI13:LK13"/>
    <mergeCell ref="LL13:LN13"/>
    <mergeCell ref="KE13:KG13"/>
    <mergeCell ref="KH13:KJ13"/>
    <mergeCell ref="KK13:KM13"/>
    <mergeCell ref="KN13:KP13"/>
    <mergeCell ref="KQ13:KS13"/>
    <mergeCell ref="KT13:KV13"/>
    <mergeCell ref="JM13:JO13"/>
    <mergeCell ref="JP13:JR13"/>
    <mergeCell ref="JS13:JU13"/>
    <mergeCell ref="JV13:JX13"/>
    <mergeCell ref="JY13:KA13"/>
    <mergeCell ref="KB13:KD13"/>
    <mergeCell ref="IU13:IW13"/>
    <mergeCell ref="IX13:IZ13"/>
    <mergeCell ref="JA13:JC13"/>
    <mergeCell ref="JD13:JF13"/>
    <mergeCell ref="JG13:JI13"/>
    <mergeCell ref="JJ13:JL13"/>
    <mergeCell ref="IC13:IE13"/>
    <mergeCell ref="IF13:IH13"/>
    <mergeCell ref="II13:IK13"/>
    <mergeCell ref="IL13:IN13"/>
    <mergeCell ref="IO13:IQ13"/>
    <mergeCell ref="IR13:IT13"/>
    <mergeCell ref="HK13:HM13"/>
    <mergeCell ref="HN13:HP13"/>
    <mergeCell ref="HQ13:HS13"/>
    <mergeCell ref="HT13:HV13"/>
    <mergeCell ref="HW13:HY13"/>
    <mergeCell ref="HZ13:IB13"/>
    <mergeCell ref="GS13:GU13"/>
    <mergeCell ref="GV13:GX13"/>
    <mergeCell ref="GY13:HA13"/>
    <mergeCell ref="HB13:HD13"/>
    <mergeCell ref="HE13:HG13"/>
    <mergeCell ref="HH13:HJ13"/>
    <mergeCell ref="GA13:GC13"/>
    <mergeCell ref="GD13:GF13"/>
    <mergeCell ref="GG13:GI13"/>
    <mergeCell ref="GJ13:GL13"/>
    <mergeCell ref="GM13:GO13"/>
    <mergeCell ref="GP13:GR13"/>
    <mergeCell ref="FI13:FK13"/>
    <mergeCell ref="FL13:FN13"/>
    <mergeCell ref="FO13:FQ13"/>
    <mergeCell ref="FR13:FT13"/>
    <mergeCell ref="FU13:FW13"/>
    <mergeCell ref="FX13:FZ13"/>
    <mergeCell ref="EQ13:ES13"/>
    <mergeCell ref="ET13:EV13"/>
    <mergeCell ref="EW13:EY13"/>
    <mergeCell ref="EZ13:FB13"/>
    <mergeCell ref="FC13:FE13"/>
    <mergeCell ref="FF13:FH13"/>
    <mergeCell ref="DY13:EA13"/>
    <mergeCell ref="EB13:ED13"/>
    <mergeCell ref="EE13:EG13"/>
    <mergeCell ref="EH13:EJ13"/>
    <mergeCell ref="EK13:EM13"/>
    <mergeCell ref="EN13:EP13"/>
    <mergeCell ref="DG13:DI13"/>
    <mergeCell ref="DJ13:DL13"/>
    <mergeCell ref="DM13:DO13"/>
    <mergeCell ref="DP13:DR13"/>
    <mergeCell ref="DS13:DU13"/>
    <mergeCell ref="DV13:DX13"/>
    <mergeCell ref="CO13:CQ13"/>
    <mergeCell ref="CR13:CT13"/>
    <mergeCell ref="CU13:CW13"/>
    <mergeCell ref="CX13:CZ13"/>
    <mergeCell ref="DA13:DC13"/>
    <mergeCell ref="DD13:DF13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13:E13"/>
    <mergeCell ref="F13:H13"/>
    <mergeCell ref="I13:K13"/>
    <mergeCell ref="L13:N13"/>
    <mergeCell ref="O13:Q13"/>
    <mergeCell ref="R13:T13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I12:FK12"/>
    <mergeCell ref="FL12:FN12"/>
    <mergeCell ref="FO12:FQ12"/>
    <mergeCell ref="FR12:FT12"/>
    <mergeCell ref="FU12:FW12"/>
    <mergeCell ref="FX12:FZ12"/>
    <mergeCell ref="EQ12:ES12"/>
    <mergeCell ref="ET12:EV12"/>
    <mergeCell ref="EW12:EY12"/>
    <mergeCell ref="EZ12:FB12"/>
    <mergeCell ref="FC12:FE12"/>
    <mergeCell ref="FF12:FH12"/>
    <mergeCell ref="DY12:EA12"/>
    <mergeCell ref="EB12:ED12"/>
    <mergeCell ref="EE12:EG12"/>
    <mergeCell ref="EH12:EJ12"/>
    <mergeCell ref="EK12:EM12"/>
    <mergeCell ref="EN12:EP12"/>
    <mergeCell ref="DG12:DI12"/>
    <mergeCell ref="DJ12:DL12"/>
    <mergeCell ref="DM12:DO12"/>
    <mergeCell ref="DP12:DR12"/>
    <mergeCell ref="DS12:DU12"/>
    <mergeCell ref="DV12:DX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E12:BG12"/>
    <mergeCell ref="BH12:BJ12"/>
    <mergeCell ref="BK12:BM12"/>
    <mergeCell ref="BN12:BP12"/>
    <mergeCell ref="BQ12:BS12"/>
    <mergeCell ref="BT12:BV12"/>
    <mergeCell ref="AM12:AO12"/>
    <mergeCell ref="AP12:AR12"/>
    <mergeCell ref="AS12:AU12"/>
    <mergeCell ref="AV12:AX12"/>
    <mergeCell ref="AY12:BA12"/>
    <mergeCell ref="BB12:BD12"/>
    <mergeCell ref="JJ6:KM6"/>
    <mergeCell ref="KN6:MX6"/>
    <mergeCell ref="C12:E12"/>
    <mergeCell ref="F12:H12"/>
    <mergeCell ref="I12:K12"/>
    <mergeCell ref="L12:N12"/>
    <mergeCell ref="O12:Q12"/>
    <mergeCell ref="R12:T12"/>
    <mergeCell ref="U12:W12"/>
    <mergeCell ref="X12:Z12"/>
    <mergeCell ref="KN5:MX5"/>
    <mergeCell ref="C6:BJ11"/>
    <mergeCell ref="BK6:CN6"/>
    <mergeCell ref="CO6:DO6"/>
    <mergeCell ref="DP6:EG6"/>
    <mergeCell ref="EH6:FH6"/>
    <mergeCell ref="FI6:GF6"/>
    <mergeCell ref="GG6:HM6"/>
    <mergeCell ref="HN6:IK6"/>
    <mergeCell ref="IL6:JI6"/>
    <mergeCell ref="EH5:FH5"/>
    <mergeCell ref="FI5:GF5"/>
    <mergeCell ref="GG5:HM5"/>
    <mergeCell ref="HN5:IK5"/>
    <mergeCell ref="IL5:JI5"/>
    <mergeCell ref="JJ5:KM5"/>
    <mergeCell ref="A5:A14"/>
    <mergeCell ref="B5:B14"/>
    <mergeCell ref="C5:BJ5"/>
    <mergeCell ref="BK5:CN5"/>
    <mergeCell ref="CO5:DO5"/>
    <mergeCell ref="DP5:EG5"/>
    <mergeCell ref="AA12:AC12"/>
    <mergeCell ref="AD12:AF12"/>
    <mergeCell ref="AG12:AI12"/>
    <mergeCell ref="AJ12:AL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старт здоровье</vt:lpstr>
      <vt:lpstr>старт коммуникация </vt:lpstr>
      <vt:lpstr>старт познание </vt:lpstr>
      <vt:lpstr>старт творчество </vt:lpstr>
      <vt:lpstr> старт сводный </vt:lpstr>
      <vt:lpstr>старт сосиум</vt:lpstr>
      <vt:lpstr>промежуточный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2009-01-01T08:37:53Z</dcterms:modified>
</cp:coreProperties>
</file>